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MT\Desktop\"/>
    </mc:Choice>
  </mc:AlternateContent>
  <xr:revisionPtr revIDLastSave="0" documentId="13_ncr:1_{00ACC912-1A2B-4E78-AFDE-9872124924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ورقة1" sheetId="1" r:id="rId1"/>
  </sheets>
  <definedNames>
    <definedName name="_xlnm.Print_Area" localSheetId="0">ورقة1!$A$1:$H$24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C19" i="1" l="1"/>
  <c r="K16" i="1" s="1"/>
  <c r="D19" i="1"/>
  <c r="L18" i="1" s="1"/>
  <c r="B19" i="1"/>
  <c r="J18" i="1" s="1"/>
  <c r="K9" i="1" l="1"/>
  <c r="K17" i="1"/>
  <c r="K13" i="1"/>
  <c r="J12" i="1"/>
  <c r="J16" i="1"/>
  <c r="J11" i="1"/>
  <c r="J15" i="1"/>
  <c r="L11" i="1"/>
  <c r="K10" i="1"/>
  <c r="K14" i="1"/>
  <c r="K18" i="1"/>
  <c r="M18" i="1" s="1"/>
  <c r="E18" i="1" s="1"/>
  <c r="L12" i="1"/>
  <c r="L16" i="1"/>
  <c r="J9" i="1"/>
  <c r="J13" i="1"/>
  <c r="J17" i="1"/>
  <c r="K11" i="1"/>
  <c r="K15" i="1"/>
  <c r="L9" i="1"/>
  <c r="L13" i="1"/>
  <c r="L17" i="1"/>
  <c r="L15" i="1"/>
  <c r="J10" i="1"/>
  <c r="J14" i="1"/>
  <c r="K12" i="1"/>
  <c r="L10" i="1"/>
  <c r="L14" i="1"/>
  <c r="M16" i="1" l="1"/>
  <c r="E16" i="1" s="1"/>
  <c r="F16" i="1" s="1"/>
  <c r="M17" i="1"/>
  <c r="E17" i="1" s="1"/>
  <c r="F17" i="1" s="1"/>
  <c r="M10" i="1"/>
  <c r="E10" i="1" s="1"/>
  <c r="H10" i="1" s="1"/>
  <c r="M15" i="1"/>
  <c r="E15" i="1" s="1"/>
  <c r="H15" i="1" s="1"/>
  <c r="M13" i="1"/>
  <c r="E13" i="1" s="1"/>
  <c r="H13" i="1" s="1"/>
  <c r="G18" i="1"/>
  <c r="H18" i="1"/>
  <c r="F18" i="1"/>
  <c r="M12" i="1"/>
  <c r="E12" i="1" s="1"/>
  <c r="M11" i="1"/>
  <c r="E11" i="1" s="1"/>
  <c r="M14" i="1"/>
  <c r="E14" i="1" s="1"/>
  <c r="M9" i="1"/>
  <c r="E9" i="1" s="1"/>
  <c r="H16" i="1" l="1"/>
  <c r="G16" i="1"/>
  <c r="G17" i="1"/>
  <c r="H17" i="1"/>
  <c r="G13" i="1"/>
  <c r="F15" i="1"/>
  <c r="G10" i="1"/>
  <c r="G15" i="1"/>
  <c r="F13" i="1"/>
  <c r="F10" i="1"/>
  <c r="G14" i="1"/>
  <c r="H14" i="1"/>
  <c r="F14" i="1"/>
  <c r="E19" i="1"/>
  <c r="G9" i="1"/>
  <c r="H9" i="1"/>
  <c r="F9" i="1"/>
  <c r="H11" i="1"/>
  <c r="F11" i="1"/>
  <c r="G11" i="1"/>
  <c r="H12" i="1"/>
  <c r="F12" i="1"/>
  <c r="G12" i="1"/>
  <c r="F19" i="1" l="1"/>
  <c r="H19" i="1"/>
  <c r="G19" i="1"/>
</calcChain>
</file>

<file path=xl/sharedStrings.xml><?xml version="1.0" encoding="utf-8"?>
<sst xmlns="http://schemas.openxmlformats.org/spreadsheetml/2006/main" count="37" uniqueCount="37">
  <si>
    <t>وزن
 النتاجات</t>
  </si>
  <si>
    <t>وزن
الصفحات</t>
  </si>
  <si>
    <t>وزن
الحصص</t>
  </si>
  <si>
    <t>متوسط
النتاجات</t>
  </si>
  <si>
    <t>العلامة الكلية</t>
  </si>
  <si>
    <t>معرفة</t>
  </si>
  <si>
    <t>تطبيق</t>
  </si>
  <si>
    <t>عليا</t>
  </si>
  <si>
    <t xml:space="preserve">عدد النتاجات
الوحدة/الفصل </t>
  </si>
  <si>
    <t>عدد الصفحات
الوحدة/الفصل</t>
  </si>
  <si>
    <t>عدد الحصص
الوحدة/الفصل</t>
  </si>
  <si>
    <t>العلامة المستحقة
الوحدة/الفصل</t>
  </si>
  <si>
    <t>المعرفة 
50%</t>
  </si>
  <si>
    <t xml:space="preserve">مجالات التقويم </t>
  </si>
  <si>
    <t>المهارات العقلية
 العليا
20%</t>
  </si>
  <si>
    <t>الفهم والتطبيق وتوظيف المعلومات
 30 %</t>
  </si>
  <si>
    <t>المجموع</t>
  </si>
  <si>
    <t xml:space="preserve">
الوحدة/الفصل</t>
  </si>
  <si>
    <t>وزارة التربية والتعليم</t>
  </si>
  <si>
    <t>مديرية تربية وتعليم منطقة الطفيلة</t>
  </si>
  <si>
    <t>علامـــــــــــــــــــة المبحث :</t>
  </si>
  <si>
    <t>جدول مواصفات لأغراض الاختبارات التحصيلية متضمنا معيار ( النتاجات , عدد الحصص , عدد الصفحات )</t>
  </si>
  <si>
    <t>المبحــث:</t>
  </si>
  <si>
    <t>الصــــف :</t>
  </si>
  <si>
    <t>اعداد مشرف مبحث الفيزياء : هايل الواملة</t>
  </si>
  <si>
    <t xml:space="preserve">        بسم الله الرحمن الرحيم</t>
  </si>
  <si>
    <t>اليوم والتاريـــــــــــــــــــــخ:</t>
  </si>
  <si>
    <t>المدرســــــــــــــــــــــــــــــــــــــــــــــــة:</t>
  </si>
  <si>
    <t>العام الدراسي</t>
  </si>
  <si>
    <t xml:space="preserve">علوم الأرض </t>
  </si>
  <si>
    <t>عيمة الثانوية للبنات</t>
  </si>
  <si>
    <t>2025/2026</t>
  </si>
  <si>
    <t>الاثنين 20/4/2026</t>
  </si>
  <si>
    <t>الثاني عشر  اكاديمي</t>
  </si>
  <si>
    <t>المجرات ونشأة الكون</t>
  </si>
  <si>
    <t>أحوال الطقس القاسية</t>
  </si>
  <si>
    <t>تاريخ الأرض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</si>
</sst>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C2D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3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9" borderId="2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9" fontId="0" fillId="4" borderId="1" xfId="1" applyFont="1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9" fontId="3" fillId="7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9" fontId="3" fillId="8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2" fillId="10" borderId="5" xfId="0" applyFont="1" applyFill="1" applyBorder="1" applyAlignment="1">
      <alignment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4" xfId="0" applyFont="1" applyBorder="1" applyAlignment="1">
      <alignment vertical="center"/>
    </xf>
    <xf numFmtId="0" fontId="5" fillId="11" borderId="16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11" borderId="0" xfId="0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10" borderId="10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colors>
    <mruColors>
      <color rgb="FFCECCC6"/>
      <color rgb="FFDCC2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85726</xdr:colOff>
      <xdr:row>0</xdr:row>
      <xdr:rowOff>238126</xdr:rowOff>
    </xdr:from>
    <xdr:to>
      <xdr:col>4</xdr:col>
      <xdr:colOff>704851</xdr:colOff>
      <xdr:row>3</xdr:row>
      <xdr:rowOff>219076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180949" y="238126"/>
          <a:ext cx="140017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rightToLeft="1" tabSelected="1" topLeftCell="A7" zoomScaleNormal="100" workbookViewId="0">
      <selection activeCell="D12" sqref="D12"/>
    </sheetView>
  </sheetViews>
  <sheetFormatPr defaultColWidth="9.109375" defaultRowHeight="14.4" x14ac:dyDescent="0.3"/>
  <cols>
    <col min="1" max="1" width="16.109375" customWidth="1"/>
    <col min="2" max="2" width="11.6640625" customWidth="1"/>
    <col min="3" max="3" width="11.88671875" bestFit="1" customWidth="1"/>
    <col min="4" max="4" width="11.6640625" customWidth="1"/>
    <col min="5" max="5" width="12.5546875" customWidth="1"/>
    <col min="6" max="6" width="9.109375" customWidth="1"/>
    <col min="7" max="7" width="12.44140625" customWidth="1"/>
    <col min="8" max="8" width="12.6640625" customWidth="1"/>
    <col min="10" max="12" width="8.33203125" style="3" hidden="1" customWidth="1"/>
    <col min="13" max="13" width="8.33203125" hidden="1" customWidth="1"/>
    <col min="14" max="14" width="6.88671875" style="3" hidden="1" customWidth="1"/>
  </cols>
  <sheetData>
    <row r="1" spans="1:14" ht="20.100000000000001" customHeight="1" x14ac:dyDescent="0.3">
      <c r="A1" s="29" t="s">
        <v>25</v>
      </c>
      <c r="B1" s="30"/>
      <c r="C1" s="30"/>
      <c r="D1" s="30"/>
      <c r="E1" s="30"/>
      <c r="F1" s="30"/>
      <c r="G1" s="30"/>
      <c r="H1" s="31"/>
    </row>
    <row r="2" spans="1:14" ht="20.100000000000001" customHeight="1" x14ac:dyDescent="0.3">
      <c r="A2" s="32" t="s">
        <v>18</v>
      </c>
      <c r="B2" s="33"/>
      <c r="C2" s="33"/>
      <c r="D2" s="37"/>
      <c r="E2" s="37"/>
      <c r="F2" s="24" t="s">
        <v>23</v>
      </c>
      <c r="G2" s="41" t="s">
        <v>33</v>
      </c>
      <c r="H2" s="42"/>
    </row>
    <row r="3" spans="1:14" ht="20.100000000000001" customHeight="1" x14ac:dyDescent="0.3">
      <c r="A3" s="32" t="s">
        <v>19</v>
      </c>
      <c r="B3" s="33"/>
      <c r="C3" s="33"/>
      <c r="D3" s="37"/>
      <c r="E3" s="37"/>
      <c r="F3" s="24" t="s">
        <v>22</v>
      </c>
      <c r="G3" s="41" t="s">
        <v>29</v>
      </c>
      <c r="H3" s="42"/>
    </row>
    <row r="4" spans="1:14" ht="20.100000000000001" customHeight="1" x14ac:dyDescent="0.3">
      <c r="A4" s="26" t="s">
        <v>27</v>
      </c>
      <c r="B4" s="36" t="s">
        <v>30</v>
      </c>
      <c r="C4" s="36"/>
      <c r="D4" s="37"/>
      <c r="E4" s="37"/>
      <c r="F4" s="34" t="s">
        <v>20</v>
      </c>
      <c r="G4" s="34"/>
      <c r="H4" s="27">
        <v>40</v>
      </c>
    </row>
    <row r="5" spans="1:14" ht="20.100000000000001" customHeight="1" x14ac:dyDescent="0.3">
      <c r="A5" s="26" t="s">
        <v>26</v>
      </c>
      <c r="B5" s="36" t="s">
        <v>32</v>
      </c>
      <c r="C5" s="36"/>
      <c r="D5" s="36"/>
      <c r="E5" s="25"/>
      <c r="F5" s="33" t="s">
        <v>28</v>
      </c>
      <c r="G5" s="33"/>
      <c r="H5" s="28" t="s">
        <v>31</v>
      </c>
    </row>
    <row r="6" spans="1:14" ht="29.25" customHeight="1" thickBot="1" x14ac:dyDescent="0.35">
      <c r="A6" s="38" t="s">
        <v>21</v>
      </c>
      <c r="B6" s="39"/>
      <c r="C6" s="39"/>
      <c r="D6" s="39"/>
      <c r="E6" s="39"/>
      <c r="F6" s="39"/>
      <c r="G6" s="39"/>
      <c r="H6" s="40"/>
    </row>
    <row r="7" spans="1:14" ht="19.2" thickTop="1" thickBot="1" x14ac:dyDescent="0.4">
      <c r="A7" s="43" t="s">
        <v>17</v>
      </c>
      <c r="B7" s="46" t="s">
        <v>8</v>
      </c>
      <c r="C7" s="46" t="s">
        <v>9</v>
      </c>
      <c r="D7" s="46" t="s">
        <v>10</v>
      </c>
      <c r="E7" s="46" t="s">
        <v>11</v>
      </c>
      <c r="F7" s="44" t="s">
        <v>13</v>
      </c>
      <c r="G7" s="44"/>
      <c r="H7" s="45"/>
    </row>
    <row r="8" spans="1:14" ht="69.75" customHeight="1" thickTop="1" thickBot="1" x14ac:dyDescent="0.35">
      <c r="A8" s="43"/>
      <c r="B8" s="47"/>
      <c r="C8" s="47"/>
      <c r="D8" s="47"/>
      <c r="E8" s="46"/>
      <c r="F8" s="4" t="s">
        <v>12</v>
      </c>
      <c r="G8" s="4" t="s">
        <v>15</v>
      </c>
      <c r="H8" s="5" t="s">
        <v>14</v>
      </c>
      <c r="J8" s="6" t="s">
        <v>0</v>
      </c>
      <c r="K8" s="6" t="s">
        <v>1</v>
      </c>
      <c r="L8" s="6" t="s">
        <v>2</v>
      </c>
      <c r="M8" s="7" t="s">
        <v>3</v>
      </c>
      <c r="N8" s="8" t="s">
        <v>4</v>
      </c>
    </row>
    <row r="9" spans="1:14" ht="20.100000000000001" customHeight="1" thickTop="1" thickBot="1" x14ac:dyDescent="0.35">
      <c r="A9" s="1" t="s">
        <v>34</v>
      </c>
      <c r="B9" s="2">
        <v>12</v>
      </c>
      <c r="C9" s="2">
        <v>50</v>
      </c>
      <c r="D9" s="2">
        <v>20</v>
      </c>
      <c r="E9" s="9">
        <f>N9*M9</f>
        <v>13.92255892255892</v>
      </c>
      <c r="F9" s="10">
        <f>N11*E9</f>
        <v>6.9612794612794602</v>
      </c>
      <c r="G9" s="11">
        <f>N13*E9</f>
        <v>4.1767676767676756</v>
      </c>
      <c r="H9" s="12">
        <f>N15*E9</f>
        <v>2.7845117845117842</v>
      </c>
      <c r="J9" s="13">
        <f>B9/B19</f>
        <v>0.36363636363636365</v>
      </c>
      <c r="K9" s="13">
        <f>C9/C19</f>
        <v>0.34722222222222221</v>
      </c>
      <c r="L9" s="13">
        <f>D9/D19</f>
        <v>0.33333333333333331</v>
      </c>
      <c r="M9" s="13">
        <f>(L9+K9+J9)/3</f>
        <v>0.34806397306397302</v>
      </c>
      <c r="N9" s="14">
        <f>H4</f>
        <v>40</v>
      </c>
    </row>
    <row r="10" spans="1:14" ht="20.100000000000001" customHeight="1" thickTop="1" thickBot="1" x14ac:dyDescent="0.35">
      <c r="A10" s="1" t="s">
        <v>35</v>
      </c>
      <c r="B10" s="2">
        <v>15</v>
      </c>
      <c r="C10" s="2">
        <v>34</v>
      </c>
      <c r="D10" s="2">
        <v>15</v>
      </c>
      <c r="E10" s="9">
        <f>N9*M10</f>
        <v>12.542087542087542</v>
      </c>
      <c r="F10" s="10">
        <f>N11*E10</f>
        <v>6.2710437710437708</v>
      </c>
      <c r="G10" s="11">
        <f>N13*E10</f>
        <v>3.7626262626262621</v>
      </c>
      <c r="H10" s="12">
        <f>N15*E10</f>
        <v>2.5084175084175087</v>
      </c>
      <c r="J10" s="13">
        <f>B10/B19</f>
        <v>0.45454545454545453</v>
      </c>
      <c r="K10" s="13">
        <f>C10/C19</f>
        <v>0.2361111111111111</v>
      </c>
      <c r="L10" s="13">
        <f>D10/D19</f>
        <v>0.25</v>
      </c>
      <c r="M10" s="13">
        <f t="shared" ref="M10:M18" si="0">(L10+K10+J10)/3</f>
        <v>0.31355218855218853</v>
      </c>
      <c r="N10" s="15" t="s">
        <v>5</v>
      </c>
    </row>
    <row r="11" spans="1:14" ht="20.100000000000001" customHeight="1" thickTop="1" thickBot="1" x14ac:dyDescent="0.35">
      <c r="A11" s="1" t="s">
        <v>36</v>
      </c>
      <c r="B11" s="2">
        <v>6</v>
      </c>
      <c r="C11" s="2">
        <v>60</v>
      </c>
      <c r="D11" s="2">
        <v>25</v>
      </c>
      <c r="E11" s="9">
        <f>N9*M11</f>
        <v>13.535353535353536</v>
      </c>
      <c r="F11" s="10">
        <f>N11*E11</f>
        <v>6.7676767676767682</v>
      </c>
      <c r="G11" s="11">
        <f>N13*E11</f>
        <v>4.0606060606060606</v>
      </c>
      <c r="H11" s="12">
        <f>N15*E11</f>
        <v>2.7070707070707076</v>
      </c>
      <c r="J11" s="13">
        <f>B11/B19</f>
        <v>0.18181818181818182</v>
      </c>
      <c r="K11" s="13">
        <f>C11/C19</f>
        <v>0.41666666666666669</v>
      </c>
      <c r="L11" s="13">
        <f>D11/D19</f>
        <v>0.41666666666666669</v>
      </c>
      <c r="M11" s="13">
        <f t="shared" si="0"/>
        <v>0.3383838383838384</v>
      </c>
      <c r="N11" s="16">
        <v>0.5</v>
      </c>
    </row>
    <row r="12" spans="1:14" ht="20.100000000000001" customHeight="1" thickTop="1" thickBot="1" x14ac:dyDescent="0.35">
      <c r="A12" s="1"/>
      <c r="B12" s="2"/>
      <c r="C12" s="2"/>
      <c r="D12" s="2"/>
      <c r="E12" s="9">
        <f>N9*M12</f>
        <v>0</v>
      </c>
      <c r="F12" s="10">
        <f>N11*E12</f>
        <v>0</v>
      </c>
      <c r="G12" s="11">
        <f>N13*E12</f>
        <v>0</v>
      </c>
      <c r="H12" s="12">
        <f>N15*E12</f>
        <v>0</v>
      </c>
      <c r="J12" s="13">
        <f>B12/B19</f>
        <v>0</v>
      </c>
      <c r="K12" s="13">
        <f>C12/C19</f>
        <v>0</v>
      </c>
      <c r="L12" s="13">
        <f>D12/D19</f>
        <v>0</v>
      </c>
      <c r="M12" s="13">
        <f t="shared" si="0"/>
        <v>0</v>
      </c>
      <c r="N12" s="17" t="s">
        <v>6</v>
      </c>
    </row>
    <row r="13" spans="1:14" ht="20.100000000000001" customHeight="1" thickTop="1" thickBot="1" x14ac:dyDescent="0.35">
      <c r="A13" s="1"/>
      <c r="B13" s="2"/>
      <c r="C13" s="2"/>
      <c r="D13" s="2"/>
      <c r="E13" s="9">
        <f>N9*M13</f>
        <v>0</v>
      </c>
      <c r="F13" s="10">
        <f>N11*E13</f>
        <v>0</v>
      </c>
      <c r="G13" s="11">
        <f>N13*E13</f>
        <v>0</v>
      </c>
      <c r="H13" s="12">
        <f>N15*E13</f>
        <v>0</v>
      </c>
      <c r="J13" s="13">
        <f>B13/B19</f>
        <v>0</v>
      </c>
      <c r="K13" s="13">
        <f>C13/C19</f>
        <v>0</v>
      </c>
      <c r="L13" s="13">
        <f>D13/D19</f>
        <v>0</v>
      </c>
      <c r="M13" s="13">
        <f t="shared" si="0"/>
        <v>0</v>
      </c>
      <c r="N13" s="18">
        <v>0.3</v>
      </c>
    </row>
    <row r="14" spans="1:14" ht="20.100000000000001" customHeight="1" thickTop="1" thickBot="1" x14ac:dyDescent="0.35">
      <c r="A14" s="1"/>
      <c r="B14" s="2"/>
      <c r="C14" s="2"/>
      <c r="D14" s="2"/>
      <c r="E14" s="9">
        <f>N9*M14</f>
        <v>0</v>
      </c>
      <c r="F14" s="10">
        <f>N11*E14</f>
        <v>0</v>
      </c>
      <c r="G14" s="11">
        <f>N13*E14</f>
        <v>0</v>
      </c>
      <c r="H14" s="12">
        <f>N15*E14</f>
        <v>0</v>
      </c>
      <c r="J14" s="13">
        <f>B14/B19</f>
        <v>0</v>
      </c>
      <c r="K14" s="13">
        <f>C14/C19</f>
        <v>0</v>
      </c>
      <c r="L14" s="13">
        <f>D14/D19</f>
        <v>0</v>
      </c>
      <c r="M14" s="13">
        <f t="shared" si="0"/>
        <v>0</v>
      </c>
      <c r="N14" s="19" t="s">
        <v>7</v>
      </c>
    </row>
    <row r="15" spans="1:14" ht="20.100000000000001" customHeight="1" thickTop="1" thickBot="1" x14ac:dyDescent="0.35">
      <c r="A15" s="1"/>
      <c r="B15" s="2"/>
      <c r="C15" s="2"/>
      <c r="D15" s="2"/>
      <c r="E15" s="9">
        <f>N9*M15</f>
        <v>0</v>
      </c>
      <c r="F15" s="10">
        <f>N11*E15</f>
        <v>0</v>
      </c>
      <c r="G15" s="11">
        <f>N13*E15</f>
        <v>0</v>
      </c>
      <c r="H15" s="12">
        <f>N15*E15</f>
        <v>0</v>
      </c>
      <c r="J15" s="13">
        <f>B15/B19</f>
        <v>0</v>
      </c>
      <c r="K15" s="13">
        <f>C15/C19</f>
        <v>0</v>
      </c>
      <c r="L15" s="13">
        <f>D15/D19</f>
        <v>0</v>
      </c>
      <c r="M15" s="13">
        <f t="shared" si="0"/>
        <v>0</v>
      </c>
      <c r="N15" s="20">
        <v>0.2</v>
      </c>
    </row>
    <row r="16" spans="1:14" ht="20.100000000000001" customHeight="1" thickTop="1" thickBot="1" x14ac:dyDescent="0.35">
      <c r="A16" s="1"/>
      <c r="B16" s="2"/>
      <c r="C16" s="2"/>
      <c r="D16" s="2"/>
      <c r="E16" s="9">
        <f>N9*M16</f>
        <v>0</v>
      </c>
      <c r="F16" s="10">
        <f>N11*E16</f>
        <v>0</v>
      </c>
      <c r="G16" s="11">
        <f>N13*E16</f>
        <v>0</v>
      </c>
      <c r="H16" s="12">
        <f>N15*E16</f>
        <v>0</v>
      </c>
      <c r="J16" s="13">
        <f>B16/B19</f>
        <v>0</v>
      </c>
      <c r="K16" s="13">
        <f>C16/C19</f>
        <v>0</v>
      </c>
      <c r="L16" s="13">
        <f>D16/D19</f>
        <v>0</v>
      </c>
      <c r="M16" s="13">
        <f t="shared" si="0"/>
        <v>0</v>
      </c>
    </row>
    <row r="17" spans="1:13" ht="20.100000000000001" customHeight="1" thickTop="1" thickBot="1" x14ac:dyDescent="0.35">
      <c r="A17" s="1"/>
      <c r="B17" s="2"/>
      <c r="C17" s="2"/>
      <c r="D17" s="2"/>
      <c r="E17" s="9">
        <f>N9*M17</f>
        <v>0</v>
      </c>
      <c r="F17" s="10">
        <f>N11*E17</f>
        <v>0</v>
      </c>
      <c r="G17" s="11">
        <f>N13*E17</f>
        <v>0</v>
      </c>
      <c r="H17" s="12">
        <f>N15*E17</f>
        <v>0</v>
      </c>
      <c r="J17" s="13">
        <f>B17/B19</f>
        <v>0</v>
      </c>
      <c r="K17" s="13">
        <f>C17/C19</f>
        <v>0</v>
      </c>
      <c r="L17" s="13">
        <f>D17/D19</f>
        <v>0</v>
      </c>
      <c r="M17" s="13">
        <f t="shared" si="0"/>
        <v>0</v>
      </c>
    </row>
    <row r="18" spans="1:13" ht="20.100000000000001" customHeight="1" thickTop="1" thickBot="1" x14ac:dyDescent="0.35">
      <c r="A18" s="1"/>
      <c r="B18" s="2"/>
      <c r="C18" s="2"/>
      <c r="D18" s="2"/>
      <c r="E18" s="9">
        <f>N9*M18</f>
        <v>0</v>
      </c>
      <c r="F18" s="10">
        <f>N11*E18</f>
        <v>0</v>
      </c>
      <c r="G18" s="11">
        <f>N13*E18</f>
        <v>0</v>
      </c>
      <c r="H18" s="12">
        <f>N15*E18</f>
        <v>0</v>
      </c>
      <c r="J18" s="13">
        <f>B18/B19</f>
        <v>0</v>
      </c>
      <c r="K18" s="13">
        <f>C18/C19</f>
        <v>0</v>
      </c>
      <c r="L18" s="13">
        <f>D18/D19</f>
        <v>0</v>
      </c>
      <c r="M18" s="13">
        <f t="shared" si="0"/>
        <v>0</v>
      </c>
    </row>
    <row r="19" spans="1:13" ht="20.100000000000001" customHeight="1" thickTop="1" thickBot="1" x14ac:dyDescent="0.35">
      <c r="A19" s="21" t="s">
        <v>16</v>
      </c>
      <c r="B19" s="22">
        <f>SUM(B9:B18)</f>
        <v>33</v>
      </c>
      <c r="C19" s="22">
        <f t="shared" ref="C19:H19" si="1">SUM(C9:C18)</f>
        <v>144</v>
      </c>
      <c r="D19" s="22">
        <f t="shared" si="1"/>
        <v>60</v>
      </c>
      <c r="E19" s="22">
        <f t="shared" si="1"/>
        <v>40</v>
      </c>
      <c r="F19" s="22">
        <f t="shared" si="1"/>
        <v>20</v>
      </c>
      <c r="G19" s="22">
        <f t="shared" si="1"/>
        <v>11.999999999999998</v>
      </c>
      <c r="H19" s="23">
        <f t="shared" si="1"/>
        <v>8</v>
      </c>
    </row>
    <row r="21" spans="1:13" ht="20.100000000000001" customHeight="1" x14ac:dyDescent="0.3">
      <c r="E21" s="35" t="s">
        <v>24</v>
      </c>
      <c r="F21" s="35"/>
      <c r="G21" s="35"/>
      <c r="H21" s="35"/>
    </row>
  </sheetData>
  <sheetProtection algorithmName="SHA-512" hashValue="ArTINtAPOFJuN/cyoW56NdJPOUUgk2WrERT8labumeXQiQXR7hVLHrliV3+6piVFo4+HPyyhCT7ok4ekCHxiSw==" saltValue="d7ws6U/GjnMaO6rBuAg6fQ==" spinCount="100000" sheet="1" objects="1" scenarios="1" selectLockedCells="1"/>
  <mergeCells count="18">
    <mergeCell ref="C7:C8"/>
    <mergeCell ref="B7:B8"/>
    <mergeCell ref="A1:H1"/>
    <mergeCell ref="A2:C2"/>
    <mergeCell ref="A3:C3"/>
    <mergeCell ref="F4:G4"/>
    <mergeCell ref="E21:H21"/>
    <mergeCell ref="B4:C4"/>
    <mergeCell ref="F5:G5"/>
    <mergeCell ref="B5:D5"/>
    <mergeCell ref="D2:E4"/>
    <mergeCell ref="A6:H6"/>
    <mergeCell ref="G2:H2"/>
    <mergeCell ref="G3:H3"/>
    <mergeCell ref="A7:A8"/>
    <mergeCell ref="F7:H7"/>
    <mergeCell ref="E7:E8"/>
    <mergeCell ref="D7:D8"/>
  </mergeCells>
  <printOptions horizontalCentered="1" verticalCentered="1"/>
  <pageMargins left="0.70866141732283505" right="0.70866141732283505" top="1.9980314960000001" bottom="1.9980314960000001" header="0.31496062992126" footer="0.31496062992126"/>
  <pageSetup scale="91" orientation="portrait" verticalDpi="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ورقة1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rania amairah</dc:creator>
  <cp:lastModifiedBy>rania amairah</cp:lastModifiedBy>
  <cp:lastPrinted>2022-09-28T08:44:17Z</cp:lastPrinted>
  <dcterms:created xsi:type="dcterms:W3CDTF">2022-09-27T18:05:43Z</dcterms:created>
  <dcterms:modified xsi:type="dcterms:W3CDTF">2026-04-19T13:02:54Z</dcterms:modified>
</cp:coreProperties>
</file>