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 activeTab="4"/>
  </bookViews>
  <sheets>
    <sheet name="تاسع" sheetId="1" r:id="rId1"/>
    <sheet name="ثامن" sheetId="4" r:id="rId2"/>
    <sheet name="سابع" sheetId="5" r:id="rId3"/>
    <sheet name="Sheet6" sheetId="6" r:id="rId4"/>
    <sheet name="خامس" sheetId="7" r:id="rId5"/>
  </sheets>
  <calcPr calcId="124519"/>
</workbook>
</file>

<file path=xl/calcChain.xml><?xml version="1.0" encoding="utf-8"?>
<calcChain xmlns="http://schemas.openxmlformats.org/spreadsheetml/2006/main">
  <c r="L26" i="7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O10"/>
  <c r="R10" s="1"/>
  <c r="O8"/>
  <c r="O26" s="1"/>
  <c r="X10" l="1"/>
  <c r="AA10"/>
  <c r="U10"/>
  <c r="R8"/>
  <c r="AA8" l="1"/>
  <c r="AA26" s="1"/>
  <c r="U8"/>
  <c r="U26" s="1"/>
  <c r="X8"/>
  <c r="X26" s="1"/>
  <c r="L26" i="6" l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0"/>
  <c r="R10" s="1"/>
  <c r="R8"/>
  <c r="X8" s="1"/>
  <c r="O8"/>
  <c r="O26" s="1"/>
  <c r="AA10" l="1"/>
  <c r="U10"/>
  <c r="X10"/>
  <c r="X26" s="1"/>
  <c r="U8"/>
  <c r="U26" s="1"/>
  <c r="AA8"/>
  <c r="AA26" s="1"/>
  <c r="L26" i="5" l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0"/>
  <c r="R10" s="1"/>
  <c r="O8"/>
  <c r="O26" s="1"/>
  <c r="K26" i="4"/>
  <c r="Z24"/>
  <c r="W24"/>
  <c r="T24"/>
  <c r="Q24"/>
  <c r="N24"/>
  <c r="Z22"/>
  <c r="W22"/>
  <c r="T22"/>
  <c r="Q22"/>
  <c r="N22"/>
  <c r="Z20"/>
  <c r="W20"/>
  <c r="T20"/>
  <c r="Q20"/>
  <c r="N20"/>
  <c r="Z18"/>
  <c r="W18"/>
  <c r="T18"/>
  <c r="Q18"/>
  <c r="N18"/>
  <c r="Z16"/>
  <c r="W16"/>
  <c r="T16"/>
  <c r="Q16"/>
  <c r="N16"/>
  <c r="Z14"/>
  <c r="W14"/>
  <c r="T14"/>
  <c r="Q14"/>
  <c r="N14"/>
  <c r="Z12"/>
  <c r="W12"/>
  <c r="T12"/>
  <c r="Q12"/>
  <c r="N12"/>
  <c r="Z10"/>
  <c r="W10"/>
  <c r="T10"/>
  <c r="N10"/>
  <c r="Q10" s="1"/>
  <c r="Z8"/>
  <c r="Z26" s="1"/>
  <c r="W8"/>
  <c r="W26" s="1"/>
  <c r="T8"/>
  <c r="T26" s="1"/>
  <c r="Q8"/>
  <c r="N8"/>
  <c r="N26" s="1"/>
  <c r="AA10" i="5" l="1"/>
  <c r="U10"/>
  <c r="X10"/>
  <c r="R8"/>
  <c r="X8" l="1"/>
  <c r="X26" s="1"/>
  <c r="AA8"/>
  <c r="AA26" s="1"/>
  <c r="U8"/>
  <c r="U26" s="1"/>
  <c r="L26" i="1" l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O12"/>
  <c r="R12" s="1"/>
  <c r="O10"/>
  <c r="R10" s="1"/>
  <c r="O8"/>
  <c r="O26" s="1"/>
  <c r="X10" l="1"/>
  <c r="AA10"/>
  <c r="U10"/>
  <c r="AA12"/>
  <c r="U12"/>
  <c r="X12"/>
  <c r="R8"/>
  <c r="AA8" l="1"/>
  <c r="AA26" s="1"/>
  <c r="U8"/>
  <c r="U26" s="1"/>
  <c r="X8"/>
  <c r="X26" s="1"/>
</calcChain>
</file>

<file path=xl/sharedStrings.xml><?xml version="1.0" encoding="utf-8"?>
<sst xmlns="http://schemas.openxmlformats.org/spreadsheetml/2006/main" count="90" uniqueCount="26">
  <si>
    <t>بسم الله الرحمن الرحيم</t>
  </si>
  <si>
    <t>المادة: التربية الفنية</t>
  </si>
  <si>
    <t>جدول مواصفات الاختبار</t>
  </si>
  <si>
    <t xml:space="preserve">الصف : التاسع 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</si>
  <si>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</si>
  <si>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</si>
  <si>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</si>
  <si>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</si>
  <si>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</si>
  <si>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</si>
  <si>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</si>
  <si>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</si>
  <si>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</si>
  <si>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</si>
  <si>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التعبير الفني بالرسم والتلوين</t>
  </si>
  <si>
    <t>التصميم</t>
  </si>
  <si>
    <t>التشكيل والتركيب والبناء</t>
  </si>
  <si>
    <t>المجموع</t>
  </si>
  <si>
    <t xml:space="preserve">معلمة المادة ناهدة كناني </t>
  </si>
  <si>
    <t xml:space="preserve">الصف : الثامن </t>
  </si>
  <si>
    <t>تاريخ الفن</t>
  </si>
  <si>
    <t xml:space="preserve">الصف : السابع </t>
  </si>
  <si>
    <t>الصف : السادس</t>
  </si>
  <si>
    <t xml:space="preserve">الصف : الخامس </t>
  </si>
  <si>
    <t>التربية الفنية</t>
  </si>
  <si>
    <t>التربية الموسيقية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</si>
</sst>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"/>
      <scheme val="minor"/>
    </font>
    <font>
      <b/>
      <sz val="22"/>
      <color theme="1"/>
      <name val="DecoType Thuluth"/>
      <charset val="178"/>
    </font>
    <font>
      <b/>
      <sz val="22"/>
      <color theme="1"/>
      <name val="DecoType Nask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sz val="11"/>
      <name val="Tahoma"/>
      <family val="2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0" fontId="5" fillId="4" borderId="13" xfId="0" applyFont="1" applyFill="1" applyBorder="1" applyAlignment="1">
      <alignment horizontal="center" vertical="center" wrapText="1" readingOrder="2"/>
    </xf>
    <xf numFmtId="0" fontId="5" fillId="4" borderId="6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14" xfId="0" applyFont="1" applyFill="1" applyBorder="1" applyAlignment="1">
      <alignment horizontal="center" vertical="center" wrapText="1" readingOrder="2"/>
    </xf>
    <xf numFmtId="9" fontId="5" fillId="0" borderId="6" xfId="0" applyNumberFormat="1" applyFont="1" applyBorder="1" applyAlignment="1">
      <alignment horizontal="center" vertical="center" wrapText="1" readingOrder="2"/>
    </xf>
    <xf numFmtId="9" fontId="5" fillId="0" borderId="4" xfId="0" applyNumberFormat="1" applyFont="1" applyBorder="1" applyAlignment="1">
      <alignment horizontal="center" vertical="center" wrapText="1" readingOrder="2"/>
    </xf>
    <xf numFmtId="9" fontId="5" fillId="0" borderId="14" xfId="0" applyNumberFormat="1" applyFont="1" applyBorder="1" applyAlignment="1">
      <alignment horizontal="center" vertical="center" wrapText="1" readingOrder="2"/>
    </xf>
    <xf numFmtId="1" fontId="5" fillId="0" borderId="6" xfId="0" applyNumberFormat="1" applyFont="1" applyBorder="1" applyAlignment="1">
      <alignment horizontal="center" vertical="center" wrapText="1" readingOrder="2"/>
    </xf>
    <xf numFmtId="1" fontId="5" fillId="0" borderId="4" xfId="0" applyNumberFormat="1" applyFont="1" applyBorder="1" applyAlignment="1">
      <alignment horizontal="center" vertical="center" wrapText="1" readingOrder="2"/>
    </xf>
    <xf numFmtId="1" fontId="5" fillId="0" borderId="14" xfId="0" applyNumberFormat="1" applyFont="1" applyBorder="1" applyAlignment="1">
      <alignment horizontal="center" vertical="center" wrapText="1" readingOrder="2"/>
    </xf>
    <xf numFmtId="0" fontId="0" fillId="0" borderId="7" xfId="0" applyBorder="1"/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5" fillId="2" borderId="17" xfId="0" applyFont="1" applyFill="1" applyBorder="1" applyAlignment="1">
      <alignment horizontal="center" vertical="center" wrapText="1" readingOrder="2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wrapText="1" readingOrder="2"/>
    </xf>
    <xf numFmtId="9" fontId="5" fillId="0" borderId="19" xfId="0" applyNumberFormat="1" applyFont="1" applyBorder="1" applyAlignment="1">
      <alignment horizontal="center" vertical="center" wrapText="1" readingOrder="2"/>
    </xf>
    <xf numFmtId="9" fontId="5" fillId="0" borderId="16" xfId="0" applyNumberFormat="1" applyFont="1" applyBorder="1" applyAlignment="1">
      <alignment horizontal="center" vertical="center" wrapText="1" readingOrder="2"/>
    </xf>
    <xf numFmtId="9" fontId="5" fillId="0" borderId="18" xfId="0" applyNumberFormat="1" applyFont="1" applyBorder="1" applyAlignment="1">
      <alignment horizontal="center" vertical="center" wrapText="1" readingOrder="2"/>
    </xf>
    <xf numFmtId="1" fontId="5" fillId="0" borderId="19" xfId="0" applyNumberFormat="1" applyFont="1" applyBorder="1" applyAlignment="1">
      <alignment horizontal="center" vertical="center" wrapText="1" readingOrder="2"/>
    </xf>
    <xf numFmtId="1" fontId="5" fillId="0" borderId="16" xfId="0" applyNumberFormat="1" applyFont="1" applyBorder="1" applyAlignment="1">
      <alignment horizontal="center" vertical="center" wrapText="1" readingOrder="2"/>
    </xf>
    <xf numFmtId="1" fontId="5" fillId="0" borderId="18" xfId="0" applyNumberFormat="1" applyFont="1" applyBorder="1" applyAlignment="1">
      <alignment horizontal="center" vertical="center" wrapText="1" readingOrder="2"/>
    </xf>
    <xf numFmtId="0" fontId="5" fillId="2" borderId="20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wrapText="1" readingOrder="2"/>
    </xf>
    <xf numFmtId="0" fontId="5" fillId="2" borderId="22" xfId="0" applyFont="1" applyFill="1" applyBorder="1" applyAlignment="1">
      <alignment horizontal="center" vertical="center" wrapText="1" readingOrder="2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23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9" fontId="5" fillId="0" borderId="24" xfId="0" applyNumberFormat="1" applyFont="1" applyBorder="1" applyAlignment="1">
      <alignment horizontal="center" vertical="center" wrapText="1" readingOrder="2"/>
    </xf>
    <xf numFmtId="9" fontId="5" fillId="0" borderId="21" xfId="0" applyNumberFormat="1" applyFont="1" applyBorder="1" applyAlignment="1">
      <alignment horizontal="center" vertical="center" wrapText="1" readingOrder="2"/>
    </xf>
    <xf numFmtId="9" fontId="5" fillId="0" borderId="23" xfId="0" applyNumberFormat="1" applyFont="1" applyBorder="1" applyAlignment="1">
      <alignment horizontal="center" vertical="center" wrapText="1" readingOrder="2"/>
    </xf>
    <xf numFmtId="1" fontId="5" fillId="0" borderId="24" xfId="0" applyNumberFormat="1" applyFont="1" applyBorder="1" applyAlignment="1">
      <alignment horizontal="center" vertical="center" wrapText="1" readingOrder="2"/>
    </xf>
    <xf numFmtId="1" fontId="5" fillId="0" borderId="21" xfId="0" applyNumberFormat="1" applyFont="1" applyBorder="1" applyAlignment="1">
      <alignment horizontal="center" vertical="center" wrapText="1" readingOrder="2"/>
    </xf>
    <xf numFmtId="1" fontId="5" fillId="0" borderId="23" xfId="0" applyNumberFormat="1" applyFont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26" xfId="0" applyFont="1" applyFill="1" applyBorder="1" applyAlignment="1">
      <alignment horizontal="center" vertical="center" wrapText="1" readingOrder="2"/>
    </xf>
    <xf numFmtId="9" fontId="5" fillId="0" borderId="25" xfId="0" applyNumberFormat="1" applyFont="1" applyBorder="1" applyAlignment="1">
      <alignment horizontal="center" vertical="center" wrapText="1" readingOrder="2"/>
    </xf>
    <xf numFmtId="9" fontId="5" fillId="0" borderId="1" xfId="0" applyNumberFormat="1" applyFont="1" applyBorder="1" applyAlignment="1">
      <alignment horizontal="center" vertical="center" wrapText="1" readingOrder="2"/>
    </xf>
    <xf numFmtId="9" fontId="5" fillId="0" borderId="26" xfId="0" applyNumberFormat="1" applyFont="1" applyBorder="1" applyAlignment="1">
      <alignment horizontal="center" vertical="center" wrapText="1" readingOrder="2"/>
    </xf>
    <xf numFmtId="1" fontId="5" fillId="0" borderId="25" xfId="0" applyNumberFormat="1" applyFont="1" applyBorder="1" applyAlignment="1">
      <alignment horizontal="center" vertical="center" wrapText="1" readingOrder="2"/>
    </xf>
    <xf numFmtId="1" fontId="5" fillId="0" borderId="1" xfId="0" applyNumberFormat="1" applyFont="1" applyBorder="1" applyAlignment="1">
      <alignment horizontal="center" vertical="center" wrapText="1" readingOrder="2"/>
    </xf>
    <xf numFmtId="1" fontId="5" fillId="0" borderId="26" xfId="0" applyNumberFormat="1" applyFont="1" applyBorder="1" applyAlignment="1">
      <alignment horizontal="center" vertical="center" wrapText="1" readingOrder="2"/>
    </xf>
    <xf numFmtId="9" fontId="5" fillId="0" borderId="7" xfId="0" applyNumberFormat="1" applyFont="1" applyBorder="1" applyAlignment="1">
      <alignment horizontal="center" vertical="center" wrapText="1" readingOrder="2"/>
    </xf>
    <xf numFmtId="9" fontId="5" fillId="0" borderId="0" xfId="0" applyNumberFormat="1" applyFont="1" applyBorder="1" applyAlignment="1">
      <alignment horizontal="center" vertical="center" wrapText="1" readingOrder="2"/>
    </xf>
    <xf numFmtId="9" fontId="5" fillId="0" borderId="2" xfId="0" applyNumberFormat="1" applyFont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9" fontId="5" fillId="0" borderId="11" xfId="0" applyNumberFormat="1" applyFont="1" applyBorder="1" applyAlignment="1">
      <alignment horizontal="center" vertical="center" wrapText="1" readingOrder="2"/>
    </xf>
    <xf numFmtId="9" fontId="5" fillId="0" borderId="12" xfId="0" applyNumberFormat="1" applyFont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29</xdr:col>
      <xdr:colOff>285750</xdr:colOff>
      <xdr:row>3</xdr:row>
      <xdr:rowOff>28575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2391850" y="171450"/>
          <a:ext cx="542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29</xdr:col>
      <xdr:colOff>285750</xdr:colOff>
      <xdr:row>3</xdr:row>
      <xdr:rowOff>28575</xdr:rowOff>
    </xdr:to>
    <xdr:pic>
      <xdr:nvPicPr>
        <xdr:cNvPr id="2" name="صورة 2">
          <a:extLst>
            <a:ext uri="{FF2B5EF4-FFF2-40B4-BE49-F238E27FC236}">
              <a16:creationId xmlns=""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2382325" y="171450"/>
          <a:ext cx="542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29</xdr:col>
      <xdr:colOff>285750</xdr:colOff>
      <xdr:row>3</xdr:row>
      <xdr:rowOff>28575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2382325" y="171450"/>
          <a:ext cx="542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29</xdr:col>
      <xdr:colOff>285750</xdr:colOff>
      <xdr:row>3</xdr:row>
      <xdr:rowOff>28575</xdr:rowOff>
    </xdr:to>
    <xdr:pic>
      <xdr:nvPicPr>
        <xdr:cNvPr id="2" name="صورة 2">
          <a:extLst>
            <a:ext uri="{FF2B5EF4-FFF2-40B4-BE49-F238E27FC236}">
              <a16:creationId xmlns=""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2391850" y="171450"/>
          <a:ext cx="542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0"/>
  <sheetViews>
    <sheetView rightToLeft="1" workbookViewId="0">
      <selection activeCell="B3" sqref="B3:J3"/>
    </sheetView>
  </sheetViews>
  <sheetFormatPr defaultRowHeight="14.25"/>
  <cols>
    <col min="1" max="31" width="4" customWidth="1"/>
    <col min="32" max="33" width="3.75" customWidth="1"/>
    <col min="50" max="50" width="8.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18.7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L2" s="5" t="s">
        <v>2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1:35" ht="18.75">
      <c r="A3" s="3"/>
      <c r="B3" s="4" t="s">
        <v>3</v>
      </c>
      <c r="C3" s="4"/>
      <c r="D3" s="4"/>
      <c r="E3" s="4"/>
      <c r="F3" s="4"/>
      <c r="G3" s="4"/>
      <c r="H3" s="4"/>
      <c r="I3" s="4"/>
      <c r="J3" s="4"/>
    </row>
    <row r="4" spans="1:35" ht="15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18" customHeight="1" thickTop="1" thickBot="1">
      <c r="A5" s="8"/>
      <c r="B5" s="9" t="s">
        <v>4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6</v>
      </c>
      <c r="M5" s="10"/>
      <c r="N5" s="11"/>
      <c r="O5" s="10" t="s">
        <v>7</v>
      </c>
      <c r="P5" s="10"/>
      <c r="Q5" s="11"/>
      <c r="R5" s="10" t="s">
        <v>8</v>
      </c>
      <c r="S5" s="10"/>
      <c r="T5" s="10"/>
      <c r="U5" s="12" t="s">
        <v>9</v>
      </c>
      <c r="V5" s="10"/>
      <c r="W5" s="10"/>
      <c r="X5" s="10"/>
      <c r="Y5" s="10"/>
      <c r="Z5" s="10"/>
      <c r="AA5" s="10"/>
      <c r="AB5" s="10"/>
      <c r="AC5" s="11"/>
    </row>
    <row r="6" spans="1:35" ht="21.75" customHeight="1" thickTop="1" thickBo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10</v>
      </c>
      <c r="V6" s="10"/>
      <c r="W6" s="11"/>
      <c r="X6" s="9" t="s">
        <v>11</v>
      </c>
      <c r="Y6" s="10"/>
      <c r="Z6" s="11"/>
      <c r="AA6" s="10" t="s">
        <v>12</v>
      </c>
      <c r="AB6" s="10"/>
      <c r="AC6" s="11"/>
      <c r="AF6" s="16" t="s">
        <v>13</v>
      </c>
      <c r="AG6" s="17"/>
      <c r="AH6" s="17"/>
      <c r="AI6" s="18"/>
    </row>
    <row r="7" spans="1:35" ht="19.5" customHeight="1" thickBo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1:35" ht="14.25" customHeight="1" thickTop="1">
      <c r="A8" s="8"/>
      <c r="B8" s="13">
        <v>1</v>
      </c>
      <c r="C8" s="14"/>
      <c r="D8" s="15"/>
      <c r="E8" s="22" t="s">
        <v>14</v>
      </c>
      <c r="F8" s="22"/>
      <c r="G8" s="22"/>
      <c r="H8" s="22"/>
      <c r="I8" s="22"/>
      <c r="J8" s="22"/>
      <c r="K8" s="23"/>
      <c r="L8" s="24">
        <v>22</v>
      </c>
      <c r="M8" s="25"/>
      <c r="N8" s="26"/>
      <c r="O8" s="27">
        <f>IF((L8&lt;1)," ",(L8/$L$26))</f>
        <v>0.29729729729729731</v>
      </c>
      <c r="P8" s="28"/>
      <c r="Q8" s="29"/>
      <c r="R8" s="30">
        <f>IF((L8&lt;1)," ",PRODUCT(O8,$R$26))</f>
        <v>11.891891891891893</v>
      </c>
      <c r="S8" s="31"/>
      <c r="T8" s="32"/>
      <c r="U8" s="30">
        <f>IF(($L$8&lt;1)," ",PRODUCT($R$8,0.5))</f>
        <v>5.9459459459459465</v>
      </c>
      <c r="V8" s="31"/>
      <c r="W8" s="32"/>
      <c r="X8" s="30">
        <f>IF(($L$8&lt;1)," ",PRODUCT($R$8,0.3))</f>
        <v>3.567567567567568</v>
      </c>
      <c r="Y8" s="31"/>
      <c r="Z8" s="32"/>
      <c r="AA8" s="30">
        <f>IF(($L$8&lt;1)," ",PRODUCT($R$8,0.2))</f>
        <v>2.3783783783783785</v>
      </c>
      <c r="AB8" s="31"/>
      <c r="AC8" s="32"/>
      <c r="AD8" s="33"/>
    </row>
    <row r="9" spans="1:35" ht="15" thickBot="1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1:35" ht="15" customHeight="1" thickTop="1">
      <c r="A10" s="8"/>
      <c r="B10" s="46">
        <v>2</v>
      </c>
      <c r="C10" s="47"/>
      <c r="D10" s="48"/>
      <c r="E10" s="49" t="s">
        <v>15</v>
      </c>
      <c r="F10" s="49"/>
      <c r="G10" s="49"/>
      <c r="H10" s="49"/>
      <c r="I10" s="49"/>
      <c r="J10" s="49"/>
      <c r="K10" s="50"/>
      <c r="L10" s="51">
        <v>32</v>
      </c>
      <c r="M10" s="49"/>
      <c r="N10" s="50"/>
      <c r="O10" s="52">
        <f>IF((L10&lt;1)," ",(L10/$L$26))</f>
        <v>0.43243243243243246</v>
      </c>
      <c r="P10" s="53"/>
      <c r="Q10" s="54"/>
      <c r="R10" s="55">
        <f>IF((L10&lt;1)," ",PRODUCT(O10,$R$26))</f>
        <v>17.297297297297298</v>
      </c>
      <c r="S10" s="56"/>
      <c r="T10" s="57"/>
      <c r="U10" s="30">
        <f>IF(($L$10&lt;1)," ",PRODUCT($R$10,0.5))</f>
        <v>8.6486486486486491</v>
      </c>
      <c r="V10" s="31"/>
      <c r="W10" s="32"/>
      <c r="X10" s="30">
        <f>IF(($L$10&lt;1)," ",PRODUCT($R$10,0.3))</f>
        <v>5.1891891891891895</v>
      </c>
      <c r="Y10" s="31"/>
      <c r="Z10" s="32"/>
      <c r="AA10" s="30">
        <f>IF(($L$10&lt;1)," ",PRODUCT($R$10,0.2))</f>
        <v>3.4594594594594597</v>
      </c>
      <c r="AB10" s="31"/>
      <c r="AC10" s="32"/>
      <c r="AD10" s="33"/>
    </row>
    <row r="11" spans="1:35" ht="15" thickBot="1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1:35" ht="15" customHeight="1" thickTop="1">
      <c r="A12" s="8"/>
      <c r="B12" s="46">
        <v>3</v>
      </c>
      <c r="C12" s="47"/>
      <c r="D12" s="48"/>
      <c r="E12" s="49" t="s">
        <v>16</v>
      </c>
      <c r="F12" s="49"/>
      <c r="G12" s="49"/>
      <c r="H12" s="49"/>
      <c r="I12" s="49"/>
      <c r="J12" s="49"/>
      <c r="K12" s="50"/>
      <c r="L12" s="51">
        <v>20</v>
      </c>
      <c r="M12" s="49"/>
      <c r="N12" s="50"/>
      <c r="O12" s="52">
        <f>IF((L12&lt;1)," ",(L12/$L$26))</f>
        <v>0.27027027027027029</v>
      </c>
      <c r="P12" s="53"/>
      <c r="Q12" s="54"/>
      <c r="R12" s="55">
        <f>IF((L12&lt;1)," ",PRODUCT(O12,$R$26))</f>
        <v>10.810810810810811</v>
      </c>
      <c r="S12" s="56"/>
      <c r="T12" s="57"/>
      <c r="U12" s="30">
        <f>IF(($L$12&lt;1)," ",PRODUCT($R$12,0.5))</f>
        <v>5.4054054054054053</v>
      </c>
      <c r="V12" s="31"/>
      <c r="W12" s="32"/>
      <c r="X12" s="30">
        <f>IF(($L$12&lt;1)," ",PRODUCT($R$12,0.3))</f>
        <v>3.243243243243243</v>
      </c>
      <c r="Y12" s="31"/>
      <c r="Z12" s="32"/>
      <c r="AA12" s="30">
        <f>IF(($L$12&lt;1)," ",PRODUCT($R$12,0.2))</f>
        <v>2.1621621621621623</v>
      </c>
      <c r="AB12" s="31"/>
      <c r="AC12" s="32"/>
      <c r="AD12" s="33"/>
    </row>
    <row r="13" spans="1:35" ht="15" thickBot="1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1:35" ht="15" customHeight="1" thickTop="1">
      <c r="A14" s="8"/>
      <c r="B14" s="46">
        <v>4</v>
      </c>
      <c r="C14" s="47"/>
      <c r="D14" s="48"/>
      <c r="E14" s="49"/>
      <c r="F14" s="49"/>
      <c r="G14" s="49"/>
      <c r="H14" s="49"/>
      <c r="I14" s="49"/>
      <c r="J14" s="49"/>
      <c r="K14" s="50"/>
      <c r="L14" s="51"/>
      <c r="M14" s="49"/>
      <c r="N14" s="50"/>
      <c r="O14" s="52" t="str">
        <f>IF((L14&lt;1)," ",(L14/$L$26))</f>
        <v xml:space="preserve"> </v>
      </c>
      <c r="P14" s="53"/>
      <c r="Q14" s="54"/>
      <c r="R14" s="55" t="str">
        <f>IF((L14&lt;1)," ",PRODUCT(O14,$R$26))</f>
        <v xml:space="preserve"> </v>
      </c>
      <c r="S14" s="56"/>
      <c r="T14" s="57"/>
      <c r="U14" s="30" t="str">
        <f>IF(($L$14&lt;1)," ",PRODUCT($R$14,0.5))</f>
        <v xml:space="preserve"> </v>
      </c>
      <c r="V14" s="31"/>
      <c r="W14" s="32"/>
      <c r="X14" s="30" t="str">
        <f>IF(($L$14&lt;1)," ",PRODUCT($R$14,0.3))</f>
        <v xml:space="preserve"> </v>
      </c>
      <c r="Y14" s="31"/>
      <c r="Z14" s="32"/>
      <c r="AA14" s="30" t="str">
        <f>IF(($L$14&lt;1)," ",PRODUCT($R$14,0.2))</f>
        <v xml:space="preserve"> </v>
      </c>
      <c r="AB14" s="31"/>
      <c r="AC14" s="32"/>
      <c r="AD14" s="33"/>
    </row>
    <row r="15" spans="1:35" ht="15" thickBot="1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1:35" ht="15" thickTop="1">
      <c r="A16" s="8"/>
      <c r="B16" s="46">
        <v>5</v>
      </c>
      <c r="C16" s="47"/>
      <c r="D16" s="48"/>
      <c r="E16" s="49"/>
      <c r="F16" s="49"/>
      <c r="G16" s="49"/>
      <c r="H16" s="49"/>
      <c r="I16" s="49"/>
      <c r="J16" s="49"/>
      <c r="K16" s="50"/>
      <c r="L16" s="51"/>
      <c r="M16" s="49"/>
      <c r="N16" s="50"/>
      <c r="O16" s="52" t="str">
        <f>IF((L16&lt;1)," ",(L16/$L$26))</f>
        <v xml:space="preserve"> </v>
      </c>
      <c r="P16" s="53"/>
      <c r="Q16" s="54"/>
      <c r="R16" s="55" t="str">
        <f>IF((L16&lt;1)," ",PRODUCT(O16,$R$26))</f>
        <v xml:space="preserve"> </v>
      </c>
      <c r="S16" s="56"/>
      <c r="T16" s="57"/>
      <c r="U16" s="30" t="str">
        <f>IF(($L$16&lt;1)," ",PRODUCT($R$16,0.5))</f>
        <v xml:space="preserve"> </v>
      </c>
      <c r="V16" s="31"/>
      <c r="W16" s="32"/>
      <c r="X16" s="30" t="str">
        <f>IF(($L$16&lt;1)," ",PRODUCT($R$16,0.3))</f>
        <v xml:space="preserve"> </v>
      </c>
      <c r="Y16" s="31"/>
      <c r="Z16" s="32"/>
      <c r="AA16" s="30" t="str">
        <f>IF(($L$16&lt;1)," ",PRODUCT($R$16,0.2))</f>
        <v xml:space="preserve"> </v>
      </c>
      <c r="AB16" s="31"/>
      <c r="AC16" s="32"/>
      <c r="AD16" s="33"/>
    </row>
    <row r="17" spans="1:34" ht="15" thickBot="1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1:34" ht="15" customHeight="1" thickTop="1">
      <c r="A18" s="8"/>
      <c r="B18" s="46">
        <v>6</v>
      </c>
      <c r="C18" s="47"/>
      <c r="D18" s="48"/>
      <c r="E18" s="49"/>
      <c r="F18" s="49"/>
      <c r="G18" s="49"/>
      <c r="H18" s="49"/>
      <c r="I18" s="49"/>
      <c r="J18" s="49"/>
      <c r="K18" s="50"/>
      <c r="L18" s="51"/>
      <c r="M18" s="49"/>
      <c r="N18" s="50"/>
      <c r="O18" s="52" t="str">
        <f>IF((L18&lt;1)," ",(L18/$L$26))</f>
        <v xml:space="preserve"> </v>
      </c>
      <c r="P18" s="53"/>
      <c r="Q18" s="54"/>
      <c r="R18" s="55" t="str">
        <f>IF((L18&lt;1)," ",PRODUCT(O18,$R$26))</f>
        <v xml:space="preserve"> </v>
      </c>
      <c r="S18" s="56"/>
      <c r="T18" s="57"/>
      <c r="U18" s="30" t="str">
        <f>IF(($L$18&lt;1)," ",PRODUCT($R$18,0.5))</f>
        <v xml:space="preserve"> </v>
      </c>
      <c r="V18" s="31"/>
      <c r="W18" s="32"/>
      <c r="X18" s="30" t="str">
        <f>IF(($L$18&lt;1)," ",PRODUCT($R$18,0.3))</f>
        <v xml:space="preserve"> </v>
      </c>
      <c r="Y18" s="31"/>
      <c r="Z18" s="32"/>
      <c r="AA18" s="30" t="str">
        <f>IF(($L$18&lt;1)," ",PRODUCT($R$18,0.2))</f>
        <v xml:space="preserve"> </v>
      </c>
      <c r="AB18" s="31"/>
      <c r="AC18" s="32"/>
      <c r="AD18" s="33"/>
    </row>
    <row r="19" spans="1:34" ht="15" thickBot="1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1:34" ht="15" thickTop="1">
      <c r="A20" s="8"/>
      <c r="B20" s="46">
        <v>7</v>
      </c>
      <c r="C20" s="47"/>
      <c r="D20" s="48"/>
      <c r="E20" s="49"/>
      <c r="F20" s="49"/>
      <c r="G20" s="49"/>
      <c r="H20" s="49"/>
      <c r="I20" s="49"/>
      <c r="J20" s="49"/>
      <c r="K20" s="50"/>
      <c r="L20" s="51"/>
      <c r="M20" s="49"/>
      <c r="N20" s="50"/>
      <c r="O20" s="52" t="str">
        <f>IF((L20&lt;1)," ",(L20/$L$26))</f>
        <v xml:space="preserve"> </v>
      </c>
      <c r="P20" s="53"/>
      <c r="Q20" s="54"/>
      <c r="R20" s="55" t="str">
        <f>IF((L20&lt;1)," ",PRODUCT(O20,$R$26))</f>
        <v xml:space="preserve"> </v>
      </c>
      <c r="S20" s="56"/>
      <c r="T20" s="57"/>
      <c r="U20" s="30" t="str">
        <f>IF(($L$20&lt;1)," ",PRODUCT($R$20,0.5))</f>
        <v xml:space="preserve"> </v>
      </c>
      <c r="V20" s="31"/>
      <c r="W20" s="32"/>
      <c r="X20" s="30" t="str">
        <f>IF(($L$20&lt;1)," ",PRODUCT($R$20,0.3))</f>
        <v xml:space="preserve"> </v>
      </c>
      <c r="Y20" s="31"/>
      <c r="Z20" s="32"/>
      <c r="AA20" s="30" t="str">
        <f>IF(($L$20&lt;1)," ",PRODUCT($R$20,0.2))</f>
        <v xml:space="preserve"> </v>
      </c>
      <c r="AB20" s="31"/>
      <c r="AC20" s="32"/>
      <c r="AD20" s="33"/>
    </row>
    <row r="21" spans="1:34" ht="15" thickBot="1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1:34" ht="15" thickTop="1">
      <c r="A22" s="8"/>
      <c r="B22" s="46">
        <v>8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 xml:space="preserve"> </v>
      </c>
      <c r="P22" s="53"/>
      <c r="Q22" s="54"/>
      <c r="R22" s="55" t="str">
        <f>IF((L22&lt;1)," ",PRODUCT(O22,$R$26))</f>
        <v xml:space="preserve"> </v>
      </c>
      <c r="S22" s="56"/>
      <c r="T22" s="57"/>
      <c r="U22" s="30" t="str">
        <f>IF(($L$22&lt;1)," ",PRODUCT($R$22,0.5))</f>
        <v xml:space="preserve"> </v>
      </c>
      <c r="V22" s="31"/>
      <c r="W22" s="32"/>
      <c r="X22" s="30" t="str">
        <f>IF(($L$22&lt;1)," ",PRODUCT($R$22,0.3))</f>
        <v xml:space="preserve"> </v>
      </c>
      <c r="Y22" s="31"/>
      <c r="Z22" s="32"/>
      <c r="AA22" s="30" t="str">
        <f>IF(($L$22&lt;1)," ",PRODUCT($R$22,0.2))</f>
        <v xml:space="preserve"> </v>
      </c>
      <c r="AB22" s="31"/>
      <c r="AC22" s="32"/>
      <c r="AD22" s="33"/>
    </row>
    <row r="23" spans="1:34" ht="15" thickBot="1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1:34" ht="15" thickTop="1">
      <c r="A24" s="8"/>
      <c r="B24" s="46">
        <v>9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 xml:space="preserve"> </v>
      </c>
      <c r="P24" s="53"/>
      <c r="Q24" s="54"/>
      <c r="R24" s="55" t="str">
        <f>IF((L24&lt;1)," ",PRODUCT(O24,$R$26))</f>
        <v xml:space="preserve"> </v>
      </c>
      <c r="S24" s="56"/>
      <c r="T24" s="57"/>
      <c r="U24" s="30" t="str">
        <f>IF(($L$24&lt;1)," ",PRODUCT($R$24,0.5))</f>
        <v xml:space="preserve"> </v>
      </c>
      <c r="V24" s="31"/>
      <c r="W24" s="32"/>
      <c r="X24" s="30" t="str">
        <f>IF(($L$24&lt;1)," ",PRODUCT($R$24,0.3))</f>
        <v xml:space="preserve"> </v>
      </c>
      <c r="Y24" s="31"/>
      <c r="Z24" s="32"/>
      <c r="AA24" s="30" t="str">
        <f>IF(($L$24&lt;1)," ",PRODUCT($R$24,0.2))</f>
        <v xml:space="preserve"> </v>
      </c>
      <c r="AB24" s="31"/>
      <c r="AC24" s="32"/>
      <c r="AD24" s="33"/>
    </row>
    <row r="25" spans="1:34" ht="15" thickBot="1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1:34" ht="14.25" customHeight="1" thickTop="1">
      <c r="A26" s="8"/>
      <c r="B26" s="9" t="s">
        <v>17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74</v>
      </c>
      <c r="M26" s="10"/>
      <c r="N26" s="11"/>
      <c r="O26" s="67">
        <f>IF(SUM(O8:Q25)&lt;1," ",SUM(O8:Q25))</f>
        <v>1</v>
      </c>
      <c r="P26" s="68"/>
      <c r="Q26" s="69"/>
      <c r="R26" s="70">
        <v>40</v>
      </c>
      <c r="S26" s="22"/>
      <c r="T26" s="71"/>
      <c r="U26" s="30">
        <f>IF((L8&lt;1)," ",SUM(U8:U25))</f>
        <v>20</v>
      </c>
      <c r="V26" s="31"/>
      <c r="W26" s="32"/>
      <c r="X26" s="30">
        <f>IF((L8&lt;1)," ",SUM(X8:X25))</f>
        <v>12</v>
      </c>
      <c r="Y26" s="31"/>
      <c r="Z26" s="32"/>
      <c r="AA26" s="30">
        <f>IF((L8&lt;1)," ",SUM(AA8:AA25))</f>
        <v>8</v>
      </c>
      <c r="AB26" s="31"/>
      <c r="AC26" s="32"/>
      <c r="AD26" s="33"/>
    </row>
    <row r="27" spans="1:34" ht="15" thickBot="1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1:34" ht="15" thickTop="1"/>
    <row r="29" spans="1:34" ht="18.75" customHeight="1">
      <c r="T29" s="76" t="s">
        <v>18</v>
      </c>
      <c r="U29" s="76"/>
      <c r="V29" s="76"/>
      <c r="W29" s="76"/>
      <c r="X29" s="76"/>
      <c r="Y29" s="76"/>
      <c r="Z29" s="76"/>
      <c r="AA29" s="76"/>
      <c r="AB29" s="76"/>
      <c r="AC29" s="77"/>
      <c r="AD29" s="77"/>
      <c r="AE29" s="77"/>
      <c r="AF29" s="77"/>
      <c r="AG29" s="77"/>
      <c r="AH29" s="77"/>
    </row>
    <row r="30" spans="1:34" ht="18.75" customHeight="1">
      <c r="U30" s="78"/>
      <c r="V30" s="78"/>
      <c r="W30" s="79"/>
      <c r="X30" s="79"/>
      <c r="Y30" s="79"/>
      <c r="Z30" s="79"/>
      <c r="AA30" s="79"/>
      <c r="AB30" s="79"/>
      <c r="AC30" s="77"/>
      <c r="AD30" s="77"/>
      <c r="AE30" s="77"/>
      <c r="AF30" s="77"/>
      <c r="AG30" s="77"/>
      <c r="AH30" s="77"/>
    </row>
  </sheetData>
  <mergeCells count="96">
    <mergeCell ref="AA26:AC27"/>
    <mergeCell ref="T29:AB29"/>
    <mergeCell ref="AC29:AH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8"/>
  <sheetViews>
    <sheetView rightToLeft="1" workbookViewId="0">
      <selection sqref="A1:AB27"/>
    </sheetView>
  </sheetViews>
  <sheetFormatPr defaultRowHeight="14.25"/>
  <sheetData>
    <row r="1" spans="1:28" ht="27.75">
      <c r="F1" s="1"/>
      <c r="G1" s="1"/>
      <c r="H1" s="1"/>
      <c r="I1" s="1"/>
      <c r="J1" s="2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18.75">
      <c r="A2" s="4" t="s">
        <v>1</v>
      </c>
      <c r="B2" s="4"/>
      <c r="C2" s="4"/>
      <c r="D2" s="4"/>
      <c r="E2" s="4"/>
      <c r="F2" s="4"/>
      <c r="G2" s="4"/>
      <c r="H2" s="4"/>
      <c r="I2" s="4"/>
      <c r="K2" s="5" t="s">
        <v>2</v>
      </c>
      <c r="L2" s="5"/>
      <c r="M2" s="5"/>
      <c r="N2" s="5"/>
      <c r="O2" s="5"/>
      <c r="P2" s="5"/>
      <c r="Q2" s="5"/>
      <c r="R2" s="5"/>
      <c r="S2" s="5"/>
      <c r="T2" s="5"/>
      <c r="Y2" s="6"/>
      <c r="Z2" s="6"/>
      <c r="AA2" s="6"/>
      <c r="AB2" s="6"/>
    </row>
    <row r="3" spans="1:28" ht="18.75">
      <c r="A3" s="4" t="s">
        <v>19</v>
      </c>
      <c r="B3" s="4"/>
      <c r="C3" s="4"/>
      <c r="D3" s="4"/>
      <c r="E3" s="4"/>
      <c r="F3" s="4"/>
      <c r="G3" s="4"/>
      <c r="H3" s="4"/>
      <c r="I3" s="4"/>
    </row>
    <row r="4" spans="1:28" ht="15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5.75" thickTop="1" thickBot="1">
      <c r="A5" s="9" t="s">
        <v>4</v>
      </c>
      <c r="B5" s="10"/>
      <c r="C5" s="11"/>
      <c r="D5" s="9" t="s">
        <v>5</v>
      </c>
      <c r="E5" s="10"/>
      <c r="F5" s="10"/>
      <c r="G5" s="10"/>
      <c r="H5" s="10"/>
      <c r="I5" s="10"/>
      <c r="J5" s="11"/>
      <c r="K5" s="10" t="s">
        <v>6</v>
      </c>
      <c r="L5" s="10"/>
      <c r="M5" s="11"/>
      <c r="N5" s="10" t="s">
        <v>7</v>
      </c>
      <c r="O5" s="10"/>
      <c r="P5" s="11"/>
      <c r="Q5" s="10" t="s">
        <v>8</v>
      </c>
      <c r="R5" s="10"/>
      <c r="S5" s="10"/>
      <c r="T5" s="12" t="s">
        <v>9</v>
      </c>
      <c r="U5" s="10"/>
      <c r="V5" s="10"/>
      <c r="W5" s="10"/>
      <c r="X5" s="10"/>
      <c r="Y5" s="10"/>
      <c r="Z5" s="10"/>
      <c r="AA5" s="10"/>
      <c r="AB5" s="11"/>
    </row>
    <row r="6" spans="1:28" ht="15" thickTop="1">
      <c r="A6" s="13"/>
      <c r="B6" s="14"/>
      <c r="C6" s="15"/>
      <c r="D6" s="13"/>
      <c r="E6" s="14"/>
      <c r="F6" s="14"/>
      <c r="G6" s="14"/>
      <c r="H6" s="14"/>
      <c r="I6" s="14"/>
      <c r="J6" s="15"/>
      <c r="K6" s="14"/>
      <c r="L6" s="14"/>
      <c r="M6" s="15"/>
      <c r="N6" s="14"/>
      <c r="O6" s="14"/>
      <c r="P6" s="15"/>
      <c r="Q6" s="14"/>
      <c r="R6" s="14"/>
      <c r="S6" s="14"/>
      <c r="T6" s="9" t="s">
        <v>10</v>
      </c>
      <c r="U6" s="10"/>
      <c r="V6" s="11"/>
      <c r="W6" s="9" t="s">
        <v>11</v>
      </c>
      <c r="X6" s="10"/>
      <c r="Y6" s="11"/>
      <c r="Z6" s="10" t="s">
        <v>12</v>
      </c>
      <c r="AA6" s="10"/>
      <c r="AB6" s="11"/>
    </row>
    <row r="7" spans="1:28" ht="15" thickBot="1">
      <c r="A7" s="19"/>
      <c r="B7" s="20"/>
      <c r="C7" s="21"/>
      <c r="D7" s="19"/>
      <c r="E7" s="20"/>
      <c r="F7" s="20"/>
      <c r="G7" s="20"/>
      <c r="H7" s="20"/>
      <c r="I7" s="20"/>
      <c r="J7" s="21"/>
      <c r="K7" s="20"/>
      <c r="L7" s="20"/>
      <c r="M7" s="21"/>
      <c r="N7" s="20"/>
      <c r="O7" s="20"/>
      <c r="P7" s="21"/>
      <c r="Q7" s="20"/>
      <c r="R7" s="20"/>
      <c r="S7" s="20"/>
      <c r="T7" s="19"/>
      <c r="U7" s="20"/>
      <c r="V7" s="21"/>
      <c r="W7" s="19"/>
      <c r="X7" s="20"/>
      <c r="Y7" s="21"/>
      <c r="Z7" s="20"/>
      <c r="AA7" s="20"/>
      <c r="AB7" s="21"/>
    </row>
    <row r="8" spans="1:28" ht="15" thickTop="1">
      <c r="A8" s="13">
        <v>1</v>
      </c>
      <c r="B8" s="14"/>
      <c r="C8" s="15"/>
      <c r="D8" s="22" t="s">
        <v>14</v>
      </c>
      <c r="E8" s="22"/>
      <c r="F8" s="22"/>
      <c r="G8" s="22"/>
      <c r="H8" s="22"/>
      <c r="I8" s="22"/>
      <c r="J8" s="23"/>
      <c r="K8" s="24">
        <v>34</v>
      </c>
      <c r="L8" s="25"/>
      <c r="M8" s="26"/>
      <c r="N8" s="27" t="e">
        <f>IF((K8&lt;1)," ",(K8/$L$26))</f>
        <v>#DIV/0!</v>
      </c>
      <c r="O8" s="28"/>
      <c r="P8" s="29"/>
      <c r="Q8" s="30" t="e">
        <f>IF((K8&lt;1)," ",PRODUCT(N8,$R$26))</f>
        <v>#DIV/0!</v>
      </c>
      <c r="R8" s="31"/>
      <c r="S8" s="32"/>
      <c r="T8" s="30" t="str">
        <f>IF(($L$8&lt;1)," ",PRODUCT($R$8,0.5))</f>
        <v xml:space="preserve"> </v>
      </c>
      <c r="U8" s="31"/>
      <c r="V8" s="32"/>
      <c r="W8" s="30" t="str">
        <f>IF(($L$8&lt;1)," ",PRODUCT($R$8,0.3))</f>
        <v xml:space="preserve"> </v>
      </c>
      <c r="X8" s="31"/>
      <c r="Y8" s="32"/>
      <c r="Z8" s="30" t="str">
        <f>IF(($L$8&lt;1)," ",PRODUCT($R$8,0.2))</f>
        <v xml:space="preserve"> </v>
      </c>
      <c r="AA8" s="31"/>
      <c r="AB8" s="32"/>
    </row>
    <row r="9" spans="1:28" ht="15" thickBot="1">
      <c r="A9" s="34"/>
      <c r="B9" s="35"/>
      <c r="C9" s="36"/>
      <c r="D9" s="37"/>
      <c r="E9" s="37"/>
      <c r="F9" s="37"/>
      <c r="G9" s="37"/>
      <c r="H9" s="37"/>
      <c r="I9" s="37"/>
      <c r="J9" s="38"/>
      <c r="K9" s="39"/>
      <c r="L9" s="37"/>
      <c r="M9" s="38"/>
      <c r="N9" s="40"/>
      <c r="O9" s="41"/>
      <c r="P9" s="42"/>
      <c r="Q9" s="43"/>
      <c r="R9" s="44"/>
      <c r="S9" s="45"/>
      <c r="T9" s="43"/>
      <c r="U9" s="44"/>
      <c r="V9" s="45"/>
      <c r="W9" s="43"/>
      <c r="X9" s="44"/>
      <c r="Y9" s="45"/>
      <c r="Z9" s="43"/>
      <c r="AA9" s="44"/>
      <c r="AB9" s="45"/>
    </row>
    <row r="10" spans="1:28" ht="15" thickTop="1">
      <c r="A10" s="46">
        <v>2</v>
      </c>
      <c r="B10" s="47"/>
      <c r="C10" s="48"/>
      <c r="D10" s="49" t="s">
        <v>15</v>
      </c>
      <c r="E10" s="49"/>
      <c r="F10" s="49"/>
      <c r="G10" s="49"/>
      <c r="H10" s="49"/>
      <c r="I10" s="49"/>
      <c r="J10" s="50"/>
      <c r="K10" s="51">
        <v>30</v>
      </c>
      <c r="L10" s="49"/>
      <c r="M10" s="50"/>
      <c r="N10" s="52" t="e">
        <f>IF((K10&lt;1)," ",(K10/$L$26))</f>
        <v>#DIV/0!</v>
      </c>
      <c r="O10" s="53"/>
      <c r="P10" s="54"/>
      <c r="Q10" s="55" t="e">
        <f>IF((K10&lt;1)," ",PRODUCT(N10,$R$26))</f>
        <v>#DIV/0!</v>
      </c>
      <c r="R10" s="56"/>
      <c r="S10" s="57"/>
      <c r="T10" s="30" t="str">
        <f>IF(($L$10&lt;1)," ",PRODUCT($R$10,0.5))</f>
        <v xml:space="preserve"> </v>
      </c>
      <c r="U10" s="31"/>
      <c r="V10" s="32"/>
      <c r="W10" s="30" t="str">
        <f>IF(($L$10&lt;1)," ",PRODUCT($R$10,0.3))</f>
        <v xml:space="preserve"> </v>
      </c>
      <c r="X10" s="31"/>
      <c r="Y10" s="32"/>
      <c r="Z10" s="30" t="str">
        <f>IF(($L$10&lt;1)," ",PRODUCT($R$10,0.2))</f>
        <v xml:space="preserve"> </v>
      </c>
      <c r="AA10" s="31"/>
      <c r="AB10" s="32"/>
    </row>
    <row r="11" spans="1:28" ht="15" thickBot="1">
      <c r="A11" s="34"/>
      <c r="B11" s="35"/>
      <c r="C11" s="36"/>
      <c r="D11" s="37"/>
      <c r="E11" s="37"/>
      <c r="F11" s="37"/>
      <c r="G11" s="37"/>
      <c r="H11" s="37"/>
      <c r="I11" s="37"/>
      <c r="J11" s="38"/>
      <c r="K11" s="39"/>
      <c r="L11" s="37"/>
      <c r="M11" s="38"/>
      <c r="N11" s="40"/>
      <c r="O11" s="41"/>
      <c r="P11" s="42"/>
      <c r="Q11" s="43"/>
      <c r="R11" s="44"/>
      <c r="S11" s="45"/>
      <c r="T11" s="43"/>
      <c r="U11" s="44"/>
      <c r="V11" s="45"/>
      <c r="W11" s="43"/>
      <c r="X11" s="44"/>
      <c r="Y11" s="45"/>
      <c r="Z11" s="43"/>
      <c r="AA11" s="44"/>
      <c r="AB11" s="45"/>
    </row>
    <row r="12" spans="1:28" ht="15" thickTop="1">
      <c r="A12" s="46">
        <v>3</v>
      </c>
      <c r="B12" s="47"/>
      <c r="C12" s="48"/>
      <c r="D12" s="49" t="s">
        <v>20</v>
      </c>
      <c r="E12" s="49"/>
      <c r="F12" s="49"/>
      <c r="G12" s="49"/>
      <c r="H12" s="49"/>
      <c r="I12" s="49"/>
      <c r="J12" s="50"/>
      <c r="K12" s="51">
        <v>26</v>
      </c>
      <c r="L12" s="49"/>
      <c r="M12" s="50"/>
      <c r="N12" s="52" t="e">
        <f>IF((K12&lt;1)," ",(K12/$L$26))</f>
        <v>#DIV/0!</v>
      </c>
      <c r="O12" s="53"/>
      <c r="P12" s="54"/>
      <c r="Q12" s="55" t="e">
        <f>IF((K12&lt;1)," ",PRODUCT(N12,$R$26))</f>
        <v>#DIV/0!</v>
      </c>
      <c r="R12" s="56"/>
      <c r="S12" s="57"/>
      <c r="T12" s="30" t="str">
        <f>IF(($L$12&lt;1)," ",PRODUCT($R$12,0.5))</f>
        <v xml:space="preserve"> </v>
      </c>
      <c r="U12" s="31"/>
      <c r="V12" s="32"/>
      <c r="W12" s="30" t="str">
        <f>IF(($L$12&lt;1)," ",PRODUCT($R$12,0.3))</f>
        <v xml:space="preserve"> </v>
      </c>
      <c r="X12" s="31"/>
      <c r="Y12" s="32"/>
      <c r="Z12" s="30" t="str">
        <f>IF(($L$12&lt;1)," ",PRODUCT($R$12,0.2))</f>
        <v xml:space="preserve"> </v>
      </c>
      <c r="AA12" s="31"/>
      <c r="AB12" s="32"/>
    </row>
    <row r="13" spans="1:28" ht="15" thickBot="1">
      <c r="A13" s="34"/>
      <c r="B13" s="35"/>
      <c r="C13" s="36"/>
      <c r="D13" s="37"/>
      <c r="E13" s="37"/>
      <c r="F13" s="37"/>
      <c r="G13" s="37"/>
      <c r="H13" s="37"/>
      <c r="I13" s="37"/>
      <c r="J13" s="38"/>
      <c r="K13" s="39"/>
      <c r="L13" s="37"/>
      <c r="M13" s="38"/>
      <c r="N13" s="40"/>
      <c r="O13" s="41"/>
      <c r="P13" s="42"/>
      <c r="Q13" s="43"/>
      <c r="R13" s="44"/>
      <c r="S13" s="45"/>
      <c r="T13" s="43"/>
      <c r="U13" s="44"/>
      <c r="V13" s="45"/>
      <c r="W13" s="43"/>
      <c r="X13" s="44"/>
      <c r="Y13" s="45"/>
      <c r="Z13" s="43"/>
      <c r="AA13" s="44"/>
      <c r="AB13" s="45"/>
    </row>
    <row r="14" spans="1:28" ht="15" thickTop="1">
      <c r="A14" s="46">
        <v>4</v>
      </c>
      <c r="B14" s="47"/>
      <c r="C14" s="48"/>
      <c r="D14" s="49"/>
      <c r="E14" s="49"/>
      <c r="F14" s="49"/>
      <c r="G14" s="49"/>
      <c r="H14" s="49"/>
      <c r="I14" s="49"/>
      <c r="J14" s="50"/>
      <c r="K14" s="51"/>
      <c r="L14" s="49"/>
      <c r="M14" s="50"/>
      <c r="N14" s="52" t="str">
        <f>IF((K14&lt;1)," ",(K14/$L$26))</f>
        <v xml:space="preserve"> </v>
      </c>
      <c r="O14" s="53"/>
      <c r="P14" s="54"/>
      <c r="Q14" s="55" t="str">
        <f>IF((K14&lt;1)," ",PRODUCT(N14,$R$26))</f>
        <v xml:space="preserve"> </v>
      </c>
      <c r="R14" s="56"/>
      <c r="S14" s="57"/>
      <c r="T14" s="30" t="str">
        <f>IF(($L$14&lt;1)," ",PRODUCT($R$14,0.5))</f>
        <v xml:space="preserve"> </v>
      </c>
      <c r="U14" s="31"/>
      <c r="V14" s="32"/>
      <c r="W14" s="30" t="str">
        <f>IF(($L$14&lt;1)," ",PRODUCT($R$14,0.3))</f>
        <v xml:space="preserve"> </v>
      </c>
      <c r="X14" s="31"/>
      <c r="Y14" s="32"/>
      <c r="Z14" s="30" t="str">
        <f>IF(($L$14&lt;1)," ",PRODUCT($R$14,0.2))</f>
        <v xml:space="preserve"> </v>
      </c>
      <c r="AA14" s="31"/>
      <c r="AB14" s="32"/>
    </row>
    <row r="15" spans="1:28" ht="15" thickBot="1">
      <c r="A15" s="34"/>
      <c r="B15" s="35"/>
      <c r="C15" s="36"/>
      <c r="D15" s="37"/>
      <c r="E15" s="37"/>
      <c r="F15" s="37"/>
      <c r="G15" s="37"/>
      <c r="H15" s="37"/>
      <c r="I15" s="37"/>
      <c r="J15" s="38"/>
      <c r="K15" s="39"/>
      <c r="L15" s="37"/>
      <c r="M15" s="38"/>
      <c r="N15" s="40"/>
      <c r="O15" s="41"/>
      <c r="P15" s="42"/>
      <c r="Q15" s="43"/>
      <c r="R15" s="44"/>
      <c r="S15" s="45"/>
      <c r="T15" s="43"/>
      <c r="U15" s="44"/>
      <c r="V15" s="45"/>
      <c r="W15" s="43"/>
      <c r="X15" s="44"/>
      <c r="Y15" s="45"/>
      <c r="Z15" s="43"/>
      <c r="AA15" s="44"/>
      <c r="AB15" s="45"/>
    </row>
    <row r="16" spans="1:28" ht="15" thickTop="1">
      <c r="A16" s="46">
        <v>5</v>
      </c>
      <c r="B16" s="47"/>
      <c r="C16" s="48"/>
      <c r="D16" s="49"/>
      <c r="E16" s="49"/>
      <c r="F16" s="49"/>
      <c r="G16" s="49"/>
      <c r="H16" s="49"/>
      <c r="I16" s="49"/>
      <c r="J16" s="50"/>
      <c r="K16" s="51"/>
      <c r="L16" s="49"/>
      <c r="M16" s="50"/>
      <c r="N16" s="52" t="str">
        <f>IF((K16&lt;1)," ",(K16/$L$26))</f>
        <v xml:space="preserve"> </v>
      </c>
      <c r="O16" s="53"/>
      <c r="P16" s="54"/>
      <c r="Q16" s="55" t="str">
        <f>IF((K16&lt;1)," ",PRODUCT(N16,$R$26))</f>
        <v xml:space="preserve"> </v>
      </c>
      <c r="R16" s="56"/>
      <c r="S16" s="57"/>
      <c r="T16" s="30" t="str">
        <f>IF(($L$16&lt;1)," ",PRODUCT($R$16,0.5))</f>
        <v xml:space="preserve"> </v>
      </c>
      <c r="U16" s="31"/>
      <c r="V16" s="32"/>
      <c r="W16" s="30" t="str">
        <f>IF(($L$16&lt;1)," ",PRODUCT($R$16,0.3))</f>
        <v xml:space="preserve"> </v>
      </c>
      <c r="X16" s="31"/>
      <c r="Y16" s="32"/>
      <c r="Z16" s="30" t="str">
        <f>IF(($L$16&lt;1)," ",PRODUCT($R$16,0.2))</f>
        <v xml:space="preserve"> </v>
      </c>
      <c r="AA16" s="31"/>
      <c r="AB16" s="32"/>
    </row>
    <row r="17" spans="1:28" ht="15" thickBot="1">
      <c r="A17" s="34"/>
      <c r="B17" s="35"/>
      <c r="C17" s="36"/>
      <c r="D17" s="37"/>
      <c r="E17" s="37"/>
      <c r="F17" s="37"/>
      <c r="G17" s="37"/>
      <c r="H17" s="37"/>
      <c r="I17" s="37"/>
      <c r="J17" s="38"/>
      <c r="K17" s="39"/>
      <c r="L17" s="37"/>
      <c r="M17" s="38"/>
      <c r="N17" s="40"/>
      <c r="O17" s="41"/>
      <c r="P17" s="42"/>
      <c r="Q17" s="43"/>
      <c r="R17" s="44"/>
      <c r="S17" s="45"/>
      <c r="T17" s="43"/>
      <c r="U17" s="44"/>
      <c r="V17" s="45"/>
      <c r="W17" s="43"/>
      <c r="X17" s="44"/>
      <c r="Y17" s="45"/>
      <c r="Z17" s="43"/>
      <c r="AA17" s="44"/>
      <c r="AB17" s="45"/>
    </row>
    <row r="18" spans="1:28" ht="15" thickTop="1">
      <c r="A18" s="46">
        <v>6</v>
      </c>
      <c r="B18" s="47"/>
      <c r="C18" s="48"/>
      <c r="D18" s="49"/>
      <c r="E18" s="49"/>
      <c r="F18" s="49"/>
      <c r="G18" s="49"/>
      <c r="H18" s="49"/>
      <c r="I18" s="49"/>
      <c r="J18" s="50"/>
      <c r="K18" s="51"/>
      <c r="L18" s="49"/>
      <c r="M18" s="50"/>
      <c r="N18" s="52" t="str">
        <f>IF((K18&lt;1)," ",(K18/$L$26))</f>
        <v xml:space="preserve"> </v>
      </c>
      <c r="O18" s="53"/>
      <c r="P18" s="54"/>
      <c r="Q18" s="55" t="str">
        <f>IF((K18&lt;1)," ",PRODUCT(N18,$R$26))</f>
        <v xml:space="preserve"> </v>
      </c>
      <c r="R18" s="56"/>
      <c r="S18" s="57"/>
      <c r="T18" s="30" t="str">
        <f>IF(($L$18&lt;1)," ",PRODUCT($R$18,0.5))</f>
        <v xml:space="preserve"> </v>
      </c>
      <c r="U18" s="31"/>
      <c r="V18" s="32"/>
      <c r="W18" s="30" t="str">
        <f>IF(($L$18&lt;1)," ",PRODUCT($R$18,0.3))</f>
        <v xml:space="preserve"> </v>
      </c>
      <c r="X18" s="31"/>
      <c r="Y18" s="32"/>
      <c r="Z18" s="30" t="str">
        <f>IF(($L$18&lt;1)," ",PRODUCT($R$18,0.2))</f>
        <v xml:space="preserve"> </v>
      </c>
      <c r="AA18" s="31"/>
      <c r="AB18" s="32"/>
    </row>
    <row r="19" spans="1:28" ht="15" thickBot="1">
      <c r="A19" s="34"/>
      <c r="B19" s="35"/>
      <c r="C19" s="36"/>
      <c r="D19" s="37"/>
      <c r="E19" s="37"/>
      <c r="F19" s="37"/>
      <c r="G19" s="37"/>
      <c r="H19" s="37"/>
      <c r="I19" s="37"/>
      <c r="J19" s="38"/>
      <c r="K19" s="39"/>
      <c r="L19" s="37"/>
      <c r="M19" s="38"/>
      <c r="N19" s="40"/>
      <c r="O19" s="41"/>
      <c r="P19" s="42"/>
      <c r="Q19" s="43"/>
      <c r="R19" s="44"/>
      <c r="S19" s="45"/>
      <c r="T19" s="43"/>
      <c r="U19" s="44"/>
      <c r="V19" s="45"/>
      <c r="W19" s="43"/>
      <c r="X19" s="44"/>
      <c r="Y19" s="45"/>
      <c r="Z19" s="43"/>
      <c r="AA19" s="44"/>
      <c r="AB19" s="45"/>
    </row>
    <row r="20" spans="1:28" ht="15" thickTop="1">
      <c r="A20" s="46">
        <v>7</v>
      </c>
      <c r="B20" s="47"/>
      <c r="C20" s="48"/>
      <c r="D20" s="49"/>
      <c r="E20" s="49"/>
      <c r="F20" s="49"/>
      <c r="G20" s="49"/>
      <c r="H20" s="49"/>
      <c r="I20" s="49"/>
      <c r="J20" s="50"/>
      <c r="K20" s="51"/>
      <c r="L20" s="49"/>
      <c r="M20" s="50"/>
      <c r="N20" s="52" t="str">
        <f>IF((K20&lt;1)," ",(K20/$L$26))</f>
        <v xml:space="preserve"> </v>
      </c>
      <c r="O20" s="53"/>
      <c r="P20" s="54"/>
      <c r="Q20" s="55" t="str">
        <f>IF((K20&lt;1)," ",PRODUCT(N20,$R$26))</f>
        <v xml:space="preserve"> </v>
      </c>
      <c r="R20" s="56"/>
      <c r="S20" s="57"/>
      <c r="T20" s="30" t="str">
        <f>IF(($L$20&lt;1)," ",PRODUCT($R$20,0.5))</f>
        <v xml:space="preserve"> </v>
      </c>
      <c r="U20" s="31"/>
      <c r="V20" s="32"/>
      <c r="W20" s="30" t="str">
        <f>IF(($L$20&lt;1)," ",PRODUCT($R$20,0.3))</f>
        <v xml:space="preserve"> </v>
      </c>
      <c r="X20" s="31"/>
      <c r="Y20" s="32"/>
      <c r="Z20" s="30" t="str">
        <f>IF(($L$20&lt;1)," ",PRODUCT($R$20,0.2))</f>
        <v xml:space="preserve"> </v>
      </c>
      <c r="AA20" s="31"/>
      <c r="AB20" s="32"/>
    </row>
    <row r="21" spans="1:28" ht="15" thickBot="1">
      <c r="A21" s="34"/>
      <c r="B21" s="35"/>
      <c r="C21" s="36"/>
      <c r="D21" s="37"/>
      <c r="E21" s="37"/>
      <c r="F21" s="37"/>
      <c r="G21" s="37"/>
      <c r="H21" s="37"/>
      <c r="I21" s="37"/>
      <c r="J21" s="38"/>
      <c r="K21" s="39"/>
      <c r="L21" s="37"/>
      <c r="M21" s="38"/>
      <c r="N21" s="40"/>
      <c r="O21" s="41"/>
      <c r="P21" s="42"/>
      <c r="Q21" s="43"/>
      <c r="R21" s="44"/>
      <c r="S21" s="45"/>
      <c r="T21" s="43"/>
      <c r="U21" s="44"/>
      <c r="V21" s="45"/>
      <c r="W21" s="43"/>
      <c r="X21" s="44"/>
      <c r="Y21" s="45"/>
      <c r="Z21" s="43"/>
      <c r="AA21" s="44"/>
      <c r="AB21" s="45"/>
    </row>
    <row r="22" spans="1:28" ht="15" thickTop="1">
      <c r="A22" s="46">
        <v>8</v>
      </c>
      <c r="B22" s="47"/>
      <c r="C22" s="48"/>
      <c r="D22" s="49"/>
      <c r="E22" s="49"/>
      <c r="F22" s="49"/>
      <c r="G22" s="49"/>
      <c r="H22" s="49"/>
      <c r="I22" s="49"/>
      <c r="J22" s="50"/>
      <c r="K22" s="51"/>
      <c r="L22" s="49"/>
      <c r="M22" s="50"/>
      <c r="N22" s="52" t="str">
        <f>IF((K22&lt;1)," ",(K22/$L$26))</f>
        <v xml:space="preserve"> </v>
      </c>
      <c r="O22" s="53"/>
      <c r="P22" s="54"/>
      <c r="Q22" s="55" t="str">
        <f>IF((K22&lt;1)," ",PRODUCT(N22,$R$26))</f>
        <v xml:space="preserve"> </v>
      </c>
      <c r="R22" s="56"/>
      <c r="S22" s="57"/>
      <c r="T22" s="30" t="str">
        <f>IF(($L$22&lt;1)," ",PRODUCT($R$22,0.5))</f>
        <v xml:space="preserve"> </v>
      </c>
      <c r="U22" s="31"/>
      <c r="V22" s="32"/>
      <c r="W22" s="30" t="str">
        <f>IF(($L$22&lt;1)," ",PRODUCT($R$22,0.3))</f>
        <v xml:space="preserve"> </v>
      </c>
      <c r="X22" s="31"/>
      <c r="Y22" s="32"/>
      <c r="Z22" s="30" t="str">
        <f>IF(($L$22&lt;1)," ",PRODUCT($R$22,0.2))</f>
        <v xml:space="preserve"> </v>
      </c>
      <c r="AA22" s="31"/>
      <c r="AB22" s="32"/>
    </row>
    <row r="23" spans="1:28" ht="15" thickBot="1">
      <c r="A23" s="34"/>
      <c r="B23" s="35"/>
      <c r="C23" s="36"/>
      <c r="D23" s="37"/>
      <c r="E23" s="37"/>
      <c r="F23" s="37"/>
      <c r="G23" s="37"/>
      <c r="H23" s="37"/>
      <c r="I23" s="37"/>
      <c r="J23" s="38"/>
      <c r="K23" s="39"/>
      <c r="L23" s="37"/>
      <c r="M23" s="38"/>
      <c r="N23" s="40"/>
      <c r="O23" s="41"/>
      <c r="P23" s="42"/>
      <c r="Q23" s="43"/>
      <c r="R23" s="44"/>
      <c r="S23" s="45"/>
      <c r="T23" s="43"/>
      <c r="U23" s="44"/>
      <c r="V23" s="45"/>
      <c r="W23" s="43"/>
      <c r="X23" s="44"/>
      <c r="Y23" s="45"/>
      <c r="Z23" s="43"/>
      <c r="AA23" s="44"/>
      <c r="AB23" s="45"/>
    </row>
    <row r="24" spans="1:28" ht="15" thickTop="1">
      <c r="A24" s="46">
        <v>9</v>
      </c>
      <c r="B24" s="47"/>
      <c r="C24" s="48"/>
      <c r="D24" s="49"/>
      <c r="E24" s="49"/>
      <c r="F24" s="49"/>
      <c r="G24" s="49"/>
      <c r="H24" s="49"/>
      <c r="I24" s="49"/>
      <c r="J24" s="50"/>
      <c r="K24" s="51"/>
      <c r="L24" s="49"/>
      <c r="M24" s="50"/>
      <c r="N24" s="52" t="str">
        <f>IF((K24&lt;1)," ",(K24/$L$26))</f>
        <v xml:space="preserve"> </v>
      </c>
      <c r="O24" s="53"/>
      <c r="P24" s="54"/>
      <c r="Q24" s="55" t="str">
        <f>IF((K24&lt;1)," ",PRODUCT(N24,$R$26))</f>
        <v xml:space="preserve"> </v>
      </c>
      <c r="R24" s="56"/>
      <c r="S24" s="57"/>
      <c r="T24" s="30" t="str">
        <f>IF(($L$24&lt;1)," ",PRODUCT($R$24,0.5))</f>
        <v xml:space="preserve"> </v>
      </c>
      <c r="U24" s="31"/>
      <c r="V24" s="32"/>
      <c r="W24" s="30" t="str">
        <f>IF(($L$24&lt;1)," ",PRODUCT($R$24,0.3))</f>
        <v xml:space="preserve"> </v>
      </c>
      <c r="X24" s="31"/>
      <c r="Y24" s="32"/>
      <c r="Z24" s="30" t="str">
        <f>IF(($L$24&lt;1)," ",PRODUCT($R$24,0.2))</f>
        <v xml:space="preserve"> </v>
      </c>
      <c r="AA24" s="31"/>
      <c r="AB24" s="32"/>
    </row>
    <row r="25" spans="1:28" ht="15" thickBot="1">
      <c r="A25" s="13"/>
      <c r="B25" s="14"/>
      <c r="C25" s="15"/>
      <c r="D25" s="22"/>
      <c r="E25" s="22"/>
      <c r="F25" s="22"/>
      <c r="G25" s="22"/>
      <c r="H25" s="22"/>
      <c r="I25" s="22"/>
      <c r="J25" s="23"/>
      <c r="K25" s="58"/>
      <c r="L25" s="59"/>
      <c r="M25" s="60"/>
      <c r="N25" s="61"/>
      <c r="O25" s="62"/>
      <c r="P25" s="63"/>
      <c r="Q25" s="64"/>
      <c r="R25" s="65"/>
      <c r="S25" s="66"/>
      <c r="T25" s="43"/>
      <c r="U25" s="44"/>
      <c r="V25" s="45"/>
      <c r="W25" s="43"/>
      <c r="X25" s="44"/>
      <c r="Y25" s="45"/>
      <c r="Z25" s="43"/>
      <c r="AA25" s="44"/>
      <c r="AB25" s="45"/>
    </row>
    <row r="26" spans="1:28" ht="15" thickTop="1">
      <c r="A26" s="9" t="s">
        <v>17</v>
      </c>
      <c r="B26" s="10"/>
      <c r="C26" s="10"/>
      <c r="D26" s="10"/>
      <c r="E26" s="10"/>
      <c r="F26" s="10"/>
      <c r="G26" s="10"/>
      <c r="H26" s="10"/>
      <c r="I26" s="10"/>
      <c r="J26" s="11"/>
      <c r="K26" s="10">
        <f>IF(SUM(K8:M25)&lt;1," ",SUM(K8:M25))</f>
        <v>90</v>
      </c>
      <c r="L26" s="10"/>
      <c r="M26" s="11"/>
      <c r="N26" s="67" t="e">
        <f>IF(SUM(N8:P25)&lt;1," ",SUM(N8:P25))</f>
        <v>#DIV/0!</v>
      </c>
      <c r="O26" s="68"/>
      <c r="P26" s="69"/>
      <c r="Q26" s="70">
        <v>40</v>
      </c>
      <c r="R26" s="22"/>
      <c r="S26" s="71"/>
      <c r="T26" s="30">
        <f>IF((K8&lt;1)," ",SUM(T8:T25))</f>
        <v>0</v>
      </c>
      <c r="U26" s="31"/>
      <c r="V26" s="32"/>
      <c r="W26" s="30">
        <f>IF((K8&lt;1)," ",SUM(W8:W25))</f>
        <v>0</v>
      </c>
      <c r="X26" s="31"/>
      <c r="Y26" s="32"/>
      <c r="Z26" s="30">
        <f>IF((K8&lt;1)," ",SUM(Z8:Z25))</f>
        <v>0</v>
      </c>
      <c r="AA26" s="31"/>
      <c r="AB26" s="32"/>
    </row>
    <row r="27" spans="1:28" ht="15" thickBot="1">
      <c r="A27" s="19"/>
      <c r="B27" s="20"/>
      <c r="C27" s="20"/>
      <c r="D27" s="20"/>
      <c r="E27" s="20"/>
      <c r="F27" s="20"/>
      <c r="G27" s="20"/>
      <c r="H27" s="20"/>
      <c r="I27" s="20"/>
      <c r="J27" s="21"/>
      <c r="K27" s="20"/>
      <c r="L27" s="20"/>
      <c r="M27" s="21"/>
      <c r="N27" s="72"/>
      <c r="O27" s="62"/>
      <c r="P27" s="73"/>
      <c r="Q27" s="74"/>
      <c r="R27" s="59"/>
      <c r="S27" s="75"/>
      <c r="T27" s="43"/>
      <c r="U27" s="44"/>
      <c r="V27" s="45"/>
      <c r="W27" s="43"/>
      <c r="X27" s="44"/>
      <c r="Y27" s="45"/>
      <c r="Z27" s="43"/>
      <c r="AA27" s="44"/>
      <c r="AB27" s="45"/>
    </row>
    <row r="28" spans="1:28" ht="15" thickTop="1"/>
  </sheetData>
  <mergeCells count="93">
    <mergeCell ref="W24:Y25"/>
    <mergeCell ref="Z24:AB25"/>
    <mergeCell ref="A26:J27"/>
    <mergeCell ref="K26:M27"/>
    <mergeCell ref="N26:P27"/>
    <mergeCell ref="Q26:S27"/>
    <mergeCell ref="T26:V27"/>
    <mergeCell ref="W26:Y27"/>
    <mergeCell ref="Z26:AB27"/>
    <mergeCell ref="A24:C25"/>
    <mergeCell ref="D24:J25"/>
    <mergeCell ref="K24:M25"/>
    <mergeCell ref="N24:P25"/>
    <mergeCell ref="Q24:S25"/>
    <mergeCell ref="T24:V25"/>
    <mergeCell ref="W20:Y21"/>
    <mergeCell ref="Z20:AB21"/>
    <mergeCell ref="A22:C23"/>
    <mergeCell ref="D22:J23"/>
    <mergeCell ref="K22:M23"/>
    <mergeCell ref="N22:P23"/>
    <mergeCell ref="Q22:S23"/>
    <mergeCell ref="T22:V23"/>
    <mergeCell ref="W22:Y23"/>
    <mergeCell ref="Z22:AB23"/>
    <mergeCell ref="A20:C21"/>
    <mergeCell ref="D20:J21"/>
    <mergeCell ref="K20:M21"/>
    <mergeCell ref="N20:P21"/>
    <mergeCell ref="Q20:S21"/>
    <mergeCell ref="T20:V21"/>
    <mergeCell ref="W16:Y17"/>
    <mergeCell ref="Z16:AB17"/>
    <mergeCell ref="A18:C19"/>
    <mergeCell ref="D18:J19"/>
    <mergeCell ref="K18:M19"/>
    <mergeCell ref="N18:P19"/>
    <mergeCell ref="Q18:S19"/>
    <mergeCell ref="T18:V19"/>
    <mergeCell ref="W18:Y19"/>
    <mergeCell ref="Z18:AB19"/>
    <mergeCell ref="A16:C17"/>
    <mergeCell ref="D16:J17"/>
    <mergeCell ref="K16:M17"/>
    <mergeCell ref="N16:P17"/>
    <mergeCell ref="Q16:S17"/>
    <mergeCell ref="T16:V17"/>
    <mergeCell ref="W12:Y13"/>
    <mergeCell ref="Z12:AB13"/>
    <mergeCell ref="A14:C15"/>
    <mergeCell ref="D14:J15"/>
    <mergeCell ref="K14:M15"/>
    <mergeCell ref="N14:P15"/>
    <mergeCell ref="Q14:S15"/>
    <mergeCell ref="T14:V15"/>
    <mergeCell ref="W14:Y15"/>
    <mergeCell ref="Z14:AB15"/>
    <mergeCell ref="A12:C13"/>
    <mergeCell ref="D12:J13"/>
    <mergeCell ref="K12:M13"/>
    <mergeCell ref="N12:P13"/>
    <mergeCell ref="Q12:S13"/>
    <mergeCell ref="T12:V13"/>
    <mergeCell ref="W8:Y9"/>
    <mergeCell ref="Z8:AB9"/>
    <mergeCell ref="A10:C11"/>
    <mergeCell ref="D10:J11"/>
    <mergeCell ref="K10:M11"/>
    <mergeCell ref="N10:P11"/>
    <mergeCell ref="Q10:S11"/>
    <mergeCell ref="T10:V11"/>
    <mergeCell ref="W10:Y11"/>
    <mergeCell ref="Z10:AB11"/>
    <mergeCell ref="T5:AB5"/>
    <mergeCell ref="T6:V7"/>
    <mergeCell ref="W6:Y7"/>
    <mergeCell ref="Z6:AB7"/>
    <mergeCell ref="A8:C9"/>
    <mergeCell ref="D8:J9"/>
    <mergeCell ref="K8:M9"/>
    <mergeCell ref="N8:P9"/>
    <mergeCell ref="Q8:S9"/>
    <mergeCell ref="T8:V9"/>
    <mergeCell ref="J1:U1"/>
    <mergeCell ref="A2:I2"/>
    <mergeCell ref="K2:T2"/>
    <mergeCell ref="Y2:AB2"/>
    <mergeCell ref="A3:I3"/>
    <mergeCell ref="A5:C7"/>
    <mergeCell ref="D5:J7"/>
    <mergeCell ref="K5:M7"/>
    <mergeCell ref="N5:P7"/>
    <mergeCell ref="Q5:S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B30"/>
  <sheetViews>
    <sheetView rightToLeft="1" workbookViewId="0">
      <selection activeCell="AH7" sqref="AH7"/>
    </sheetView>
  </sheetViews>
  <sheetFormatPr defaultRowHeight="14.25"/>
  <cols>
    <col min="1" max="31" width="4" customWidth="1"/>
    <col min="32" max="33" width="3.75" customWidth="1"/>
    <col min="50" max="50" width="8.37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18.7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L2" s="5" t="s">
        <v>2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1:35" ht="18.75">
      <c r="A3" s="3"/>
      <c r="B3" s="4" t="s">
        <v>21</v>
      </c>
      <c r="C3" s="4"/>
      <c r="D3" s="4"/>
      <c r="E3" s="4"/>
      <c r="F3" s="4"/>
      <c r="G3" s="4"/>
      <c r="H3" s="4"/>
      <c r="I3" s="4"/>
      <c r="J3" s="4"/>
    </row>
    <row r="4" spans="1:35" ht="15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18" customHeight="1" thickTop="1" thickBot="1">
      <c r="A5" s="8"/>
      <c r="B5" s="9" t="s">
        <v>4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6</v>
      </c>
      <c r="M5" s="10"/>
      <c r="N5" s="11"/>
      <c r="O5" s="10" t="s">
        <v>7</v>
      </c>
      <c r="P5" s="10"/>
      <c r="Q5" s="11"/>
      <c r="R5" s="10" t="s">
        <v>8</v>
      </c>
      <c r="S5" s="10"/>
      <c r="T5" s="10"/>
      <c r="U5" s="12" t="s">
        <v>9</v>
      </c>
      <c r="V5" s="10"/>
      <c r="W5" s="10"/>
      <c r="X5" s="10"/>
      <c r="Y5" s="10"/>
      <c r="Z5" s="10"/>
      <c r="AA5" s="10"/>
      <c r="AB5" s="10"/>
      <c r="AC5" s="11"/>
    </row>
    <row r="6" spans="1:35" ht="21.75" customHeight="1" thickTop="1" thickBo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10</v>
      </c>
      <c r="V6" s="10"/>
      <c r="W6" s="11"/>
      <c r="X6" s="9" t="s">
        <v>11</v>
      </c>
      <c r="Y6" s="10"/>
      <c r="Z6" s="11"/>
      <c r="AA6" s="10" t="s">
        <v>12</v>
      </c>
      <c r="AB6" s="10"/>
      <c r="AC6" s="11"/>
      <c r="AF6" s="83" t="s">
        <v>13</v>
      </c>
      <c r="AG6" s="81"/>
      <c r="AH6" s="81"/>
      <c r="AI6" s="82"/>
    </row>
    <row r="7" spans="1:35" ht="19.5" customHeight="1" thickBo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1:35" ht="14.25" customHeight="1" thickTop="1">
      <c r="A8" s="8"/>
      <c r="B8" s="13">
        <v>1</v>
      </c>
      <c r="C8" s="14"/>
      <c r="D8" s="15"/>
      <c r="E8" s="22" t="s">
        <v>14</v>
      </c>
      <c r="F8" s="22"/>
      <c r="G8" s="22"/>
      <c r="H8" s="22"/>
      <c r="I8" s="22"/>
      <c r="J8" s="22"/>
      <c r="K8" s="23"/>
      <c r="L8" s="24">
        <v>22</v>
      </c>
      <c r="M8" s="25"/>
      <c r="N8" s="26"/>
      <c r="O8" s="27">
        <f>IF((L8&lt;1)," ",(L8/$L$26))</f>
        <v>0.40740740740740738</v>
      </c>
      <c r="P8" s="28"/>
      <c r="Q8" s="29"/>
      <c r="R8" s="30">
        <f>IF((L8&lt;1)," ",PRODUCT(O8,$R$26))</f>
        <v>16.296296296296294</v>
      </c>
      <c r="S8" s="31"/>
      <c r="T8" s="32"/>
      <c r="U8" s="30">
        <f>IF(($L$8&lt;1)," ",PRODUCT($R$8,0.5))</f>
        <v>8.148148148148147</v>
      </c>
      <c r="V8" s="31"/>
      <c r="W8" s="32"/>
      <c r="X8" s="30">
        <f>IF(($L$8&lt;1)," ",PRODUCT($R$8,0.3))</f>
        <v>4.8888888888888884</v>
      </c>
      <c r="Y8" s="31"/>
      <c r="Z8" s="32"/>
      <c r="AA8" s="30">
        <f>IF(($L$8&lt;1)," ",PRODUCT($R$8,0.2))</f>
        <v>3.2592592592592591</v>
      </c>
      <c r="AB8" s="31"/>
      <c r="AC8" s="32"/>
      <c r="AD8" s="33"/>
    </row>
    <row r="9" spans="1:35" ht="15" thickBot="1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1:35" ht="15" customHeight="1" thickTop="1">
      <c r="A10" s="8"/>
      <c r="B10" s="46">
        <v>2</v>
      </c>
      <c r="C10" s="47"/>
      <c r="D10" s="48"/>
      <c r="E10" s="49" t="s">
        <v>15</v>
      </c>
      <c r="F10" s="49"/>
      <c r="G10" s="49"/>
      <c r="H10" s="49"/>
      <c r="I10" s="49"/>
      <c r="J10" s="49"/>
      <c r="K10" s="50"/>
      <c r="L10" s="51">
        <v>32</v>
      </c>
      <c r="M10" s="49"/>
      <c r="N10" s="50"/>
      <c r="O10" s="52">
        <f>IF((L10&lt;1)," ",(L10/$L$26))</f>
        <v>0.59259259259259256</v>
      </c>
      <c r="P10" s="53"/>
      <c r="Q10" s="54"/>
      <c r="R10" s="55">
        <f>IF((L10&lt;1)," ",PRODUCT(O10,$R$26))</f>
        <v>23.703703703703702</v>
      </c>
      <c r="S10" s="56"/>
      <c r="T10" s="57"/>
      <c r="U10" s="30">
        <f>IF(($L$10&lt;1)," ",PRODUCT($R$10,0.5))</f>
        <v>11.851851851851851</v>
      </c>
      <c r="V10" s="31"/>
      <c r="W10" s="32"/>
      <c r="X10" s="30">
        <f>IF(($L$10&lt;1)," ",PRODUCT($R$10,0.3))</f>
        <v>7.1111111111111107</v>
      </c>
      <c r="Y10" s="31"/>
      <c r="Z10" s="32"/>
      <c r="AA10" s="30">
        <f>IF(($L$10&lt;1)," ",PRODUCT($R$10,0.2))</f>
        <v>4.7407407407407405</v>
      </c>
      <c r="AB10" s="31"/>
      <c r="AC10" s="32"/>
      <c r="AD10" s="33"/>
    </row>
    <row r="11" spans="1:35" ht="15" thickBot="1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1:35" ht="15" customHeight="1" thickTop="1">
      <c r="A12" s="8"/>
      <c r="B12" s="46">
        <v>3</v>
      </c>
      <c r="C12" s="47"/>
      <c r="D12" s="48"/>
      <c r="E12" s="49"/>
      <c r="F12" s="49"/>
      <c r="G12" s="49"/>
      <c r="H12" s="49"/>
      <c r="I12" s="49"/>
      <c r="J12" s="49"/>
      <c r="K12" s="50"/>
      <c r="L12" s="51"/>
      <c r="M12" s="49"/>
      <c r="N12" s="50"/>
      <c r="O12" s="52"/>
      <c r="P12" s="53"/>
      <c r="Q12" s="54"/>
      <c r="R12" s="55" t="str">
        <f>IF((L12&lt;1)," ",PRODUCT(O12,$R$26))</f>
        <v xml:space="preserve"> </v>
      </c>
      <c r="S12" s="56"/>
      <c r="T12" s="57"/>
      <c r="U12" s="30" t="str">
        <f>IF(($L$12&lt;1)," ",PRODUCT($R$12,0.5))</f>
        <v xml:space="preserve"> </v>
      </c>
      <c r="V12" s="31"/>
      <c r="W12" s="32"/>
      <c r="X12" s="30" t="str">
        <f>IF(($L$12&lt;1)," ",PRODUCT($R$12,0.3))</f>
        <v xml:space="preserve"> </v>
      </c>
      <c r="Y12" s="31"/>
      <c r="Z12" s="32"/>
      <c r="AA12" s="30" t="str">
        <f>IF(($L$12&lt;1)," ",PRODUCT($R$12,0.2))</f>
        <v xml:space="preserve"> </v>
      </c>
      <c r="AB12" s="31"/>
      <c r="AC12" s="32"/>
      <c r="AD12" s="33"/>
    </row>
    <row r="13" spans="1:35" ht="15" thickBot="1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1:35" ht="15" customHeight="1" thickTop="1">
      <c r="A14" s="8"/>
      <c r="B14" s="46">
        <v>4</v>
      </c>
      <c r="C14" s="47"/>
      <c r="D14" s="48"/>
      <c r="E14" s="49"/>
      <c r="F14" s="49"/>
      <c r="G14" s="49"/>
      <c r="H14" s="49"/>
      <c r="I14" s="49"/>
      <c r="J14" s="49"/>
      <c r="K14" s="50"/>
      <c r="L14" s="51"/>
      <c r="M14" s="49"/>
      <c r="N14" s="50"/>
      <c r="O14" s="52" t="str">
        <f>IF((L14&lt;1)," ",(L14/$L$26))</f>
        <v xml:space="preserve"> </v>
      </c>
      <c r="P14" s="53"/>
      <c r="Q14" s="54"/>
      <c r="R14" s="55" t="str">
        <f>IF((L14&lt;1)," ",PRODUCT(O14,$R$26))</f>
        <v xml:space="preserve"> </v>
      </c>
      <c r="S14" s="56"/>
      <c r="T14" s="57"/>
      <c r="U14" s="30" t="str">
        <f>IF(($L$14&lt;1)," ",PRODUCT($R$14,0.5))</f>
        <v xml:space="preserve"> </v>
      </c>
      <c r="V14" s="31"/>
      <c r="W14" s="32"/>
      <c r="X14" s="30" t="str">
        <f>IF(($L$14&lt;1)," ",PRODUCT($R$14,0.3))</f>
        <v xml:space="preserve"> </v>
      </c>
      <c r="Y14" s="31"/>
      <c r="Z14" s="32"/>
      <c r="AA14" s="30" t="str">
        <f>IF(($L$14&lt;1)," ",PRODUCT($R$14,0.2))</f>
        <v xml:space="preserve"> </v>
      </c>
      <c r="AB14" s="31"/>
      <c r="AC14" s="32"/>
      <c r="AD14" s="33"/>
    </row>
    <row r="15" spans="1:35" ht="15" thickBot="1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1:35" ht="15" thickTop="1">
      <c r="A16" s="8"/>
      <c r="B16" s="46">
        <v>5</v>
      </c>
      <c r="C16" s="47"/>
      <c r="D16" s="48"/>
      <c r="E16" s="49"/>
      <c r="F16" s="49"/>
      <c r="G16" s="49"/>
      <c r="H16" s="49"/>
      <c r="I16" s="49"/>
      <c r="J16" s="49"/>
      <c r="K16" s="50"/>
      <c r="L16" s="51"/>
      <c r="M16" s="49"/>
      <c r="N16" s="50"/>
      <c r="O16" s="52" t="str">
        <f>IF((L16&lt;1)," ",(L16/$L$26))</f>
        <v xml:space="preserve"> </v>
      </c>
      <c r="P16" s="53"/>
      <c r="Q16" s="54"/>
      <c r="R16" s="55" t="str">
        <f>IF((L16&lt;1)," ",PRODUCT(O16,$R$26))</f>
        <v xml:space="preserve"> </v>
      </c>
      <c r="S16" s="56"/>
      <c r="T16" s="57"/>
      <c r="U16" s="30" t="str">
        <f>IF(($L$16&lt;1)," ",PRODUCT($R$16,0.5))</f>
        <v xml:space="preserve"> </v>
      </c>
      <c r="V16" s="31"/>
      <c r="W16" s="32"/>
      <c r="X16" s="30" t="str">
        <f>IF(($L$16&lt;1)," ",PRODUCT($R$16,0.3))</f>
        <v xml:space="preserve"> </v>
      </c>
      <c r="Y16" s="31"/>
      <c r="Z16" s="32"/>
      <c r="AA16" s="30" t="str">
        <f>IF(($L$16&lt;1)," ",PRODUCT($R$16,0.2))</f>
        <v xml:space="preserve"> </v>
      </c>
      <c r="AB16" s="31"/>
      <c r="AC16" s="32"/>
      <c r="AD16" s="33"/>
    </row>
    <row r="17" spans="1:34" ht="15" thickBot="1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1:34" ht="15" customHeight="1" thickTop="1">
      <c r="A18" s="8"/>
      <c r="B18" s="46">
        <v>6</v>
      </c>
      <c r="C18" s="47"/>
      <c r="D18" s="48"/>
      <c r="E18" s="49"/>
      <c r="F18" s="49"/>
      <c r="G18" s="49"/>
      <c r="H18" s="49"/>
      <c r="I18" s="49"/>
      <c r="J18" s="49"/>
      <c r="K18" s="50"/>
      <c r="L18" s="51"/>
      <c r="M18" s="49"/>
      <c r="N18" s="50"/>
      <c r="O18" s="52" t="str">
        <f>IF((L18&lt;1)," ",(L18/$L$26))</f>
        <v xml:space="preserve"> </v>
      </c>
      <c r="P18" s="53"/>
      <c r="Q18" s="54"/>
      <c r="R18" s="55" t="str">
        <f>IF((L18&lt;1)," ",PRODUCT(O18,$R$26))</f>
        <v xml:space="preserve"> </v>
      </c>
      <c r="S18" s="56"/>
      <c r="T18" s="57"/>
      <c r="U18" s="30" t="str">
        <f>IF(($L$18&lt;1)," ",PRODUCT($R$18,0.5))</f>
        <v xml:space="preserve"> </v>
      </c>
      <c r="V18" s="31"/>
      <c r="W18" s="32"/>
      <c r="X18" s="30" t="str">
        <f>IF(($L$18&lt;1)," ",PRODUCT($R$18,0.3))</f>
        <v xml:space="preserve"> </v>
      </c>
      <c r="Y18" s="31"/>
      <c r="Z18" s="32"/>
      <c r="AA18" s="30" t="str">
        <f>IF(($L$18&lt;1)," ",PRODUCT($R$18,0.2))</f>
        <v xml:space="preserve"> </v>
      </c>
      <c r="AB18" s="31"/>
      <c r="AC18" s="32"/>
      <c r="AD18" s="33"/>
    </row>
    <row r="19" spans="1:34" ht="15" thickBot="1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1:34" ht="15" thickTop="1">
      <c r="A20" s="8"/>
      <c r="B20" s="46">
        <v>7</v>
      </c>
      <c r="C20" s="47"/>
      <c r="D20" s="48"/>
      <c r="E20" s="49"/>
      <c r="F20" s="49"/>
      <c r="G20" s="49"/>
      <c r="H20" s="49"/>
      <c r="I20" s="49"/>
      <c r="J20" s="49"/>
      <c r="K20" s="50"/>
      <c r="L20" s="51"/>
      <c r="M20" s="49"/>
      <c r="N20" s="50"/>
      <c r="O20" s="52" t="str">
        <f>IF((L20&lt;1)," ",(L20/$L$26))</f>
        <v xml:space="preserve"> </v>
      </c>
      <c r="P20" s="53"/>
      <c r="Q20" s="54"/>
      <c r="R20" s="55" t="str">
        <f>IF((L20&lt;1)," ",PRODUCT(O20,$R$26))</f>
        <v xml:space="preserve"> </v>
      </c>
      <c r="S20" s="56"/>
      <c r="T20" s="57"/>
      <c r="U20" s="30" t="str">
        <f>IF(($L$20&lt;1)," ",PRODUCT($R$20,0.5))</f>
        <v xml:space="preserve"> </v>
      </c>
      <c r="V20" s="31"/>
      <c r="W20" s="32"/>
      <c r="X20" s="30" t="str">
        <f>IF(($L$20&lt;1)," ",PRODUCT($R$20,0.3))</f>
        <v xml:space="preserve"> </v>
      </c>
      <c r="Y20" s="31"/>
      <c r="Z20" s="32"/>
      <c r="AA20" s="30" t="str">
        <f>IF(($L$20&lt;1)," ",PRODUCT($R$20,0.2))</f>
        <v xml:space="preserve"> </v>
      </c>
      <c r="AB20" s="31"/>
      <c r="AC20" s="32"/>
      <c r="AD20" s="33"/>
    </row>
    <row r="21" spans="1:34" ht="15" thickBot="1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1:34" ht="15" thickTop="1">
      <c r="A22" s="8"/>
      <c r="B22" s="46">
        <v>8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 xml:space="preserve"> </v>
      </c>
      <c r="P22" s="53"/>
      <c r="Q22" s="54"/>
      <c r="R22" s="55" t="str">
        <f>IF((L22&lt;1)," ",PRODUCT(O22,$R$26))</f>
        <v xml:space="preserve"> </v>
      </c>
      <c r="S22" s="56"/>
      <c r="T22" s="57"/>
      <c r="U22" s="30" t="str">
        <f>IF(($L$22&lt;1)," ",PRODUCT($R$22,0.5))</f>
        <v xml:space="preserve"> </v>
      </c>
      <c r="V22" s="31"/>
      <c r="W22" s="32"/>
      <c r="X22" s="30" t="str">
        <f>IF(($L$22&lt;1)," ",PRODUCT($R$22,0.3))</f>
        <v xml:space="preserve"> </v>
      </c>
      <c r="Y22" s="31"/>
      <c r="Z22" s="32"/>
      <c r="AA22" s="30" t="str">
        <f>IF(($L$22&lt;1)," ",PRODUCT($R$22,0.2))</f>
        <v xml:space="preserve"> </v>
      </c>
      <c r="AB22" s="31"/>
      <c r="AC22" s="32"/>
      <c r="AD22" s="33"/>
    </row>
    <row r="23" spans="1:34" ht="15" thickBot="1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1:34" ht="15" thickTop="1">
      <c r="A24" s="8"/>
      <c r="B24" s="46">
        <v>9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 xml:space="preserve"> </v>
      </c>
      <c r="P24" s="53"/>
      <c r="Q24" s="54"/>
      <c r="R24" s="55" t="str">
        <f>IF((L24&lt;1)," ",PRODUCT(O24,$R$26))</f>
        <v xml:space="preserve"> </v>
      </c>
      <c r="S24" s="56"/>
      <c r="T24" s="57"/>
      <c r="U24" s="30" t="str">
        <f>IF(($L$24&lt;1)," ",PRODUCT($R$24,0.5))</f>
        <v xml:space="preserve"> </v>
      </c>
      <c r="V24" s="31"/>
      <c r="W24" s="32"/>
      <c r="X24" s="30" t="str">
        <f>IF(($L$24&lt;1)," ",PRODUCT($R$24,0.3))</f>
        <v xml:space="preserve"> </v>
      </c>
      <c r="Y24" s="31"/>
      <c r="Z24" s="32"/>
      <c r="AA24" s="30" t="str">
        <f>IF(($L$24&lt;1)," ",PRODUCT($R$24,0.2))</f>
        <v xml:space="preserve"> </v>
      </c>
      <c r="AB24" s="31"/>
      <c r="AC24" s="32"/>
      <c r="AD24" s="33"/>
    </row>
    <row r="25" spans="1:34" ht="15" thickBot="1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1:34" ht="14.25" customHeight="1" thickTop="1">
      <c r="A26" s="8"/>
      <c r="B26" s="9" t="s">
        <v>17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54</v>
      </c>
      <c r="M26" s="10"/>
      <c r="N26" s="11"/>
      <c r="O26" s="67">
        <f>IF(SUM(O8:Q25)&lt;1," ",SUM(O8:Q25))</f>
        <v>1</v>
      </c>
      <c r="P26" s="68"/>
      <c r="Q26" s="69"/>
      <c r="R26" s="70">
        <v>40</v>
      </c>
      <c r="S26" s="22"/>
      <c r="T26" s="71"/>
      <c r="U26" s="30">
        <f>IF((L8&lt;1)," ",SUM(U8:U25))</f>
        <v>20</v>
      </c>
      <c r="V26" s="31"/>
      <c r="W26" s="32"/>
      <c r="X26" s="30">
        <f>IF((L8&lt;1)," ",SUM(X8:X25))</f>
        <v>12</v>
      </c>
      <c r="Y26" s="31"/>
      <c r="Z26" s="32"/>
      <c r="AA26" s="30">
        <f>IF((L8&lt;1)," ",SUM(AA8:AA25))</f>
        <v>8</v>
      </c>
      <c r="AB26" s="31"/>
      <c r="AC26" s="32"/>
      <c r="AD26" s="33"/>
    </row>
    <row r="27" spans="1:34" ht="15" thickBot="1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1:34" ht="15" thickTop="1"/>
    <row r="29" spans="1:34" ht="18.75" customHeight="1">
      <c r="T29" s="76" t="s">
        <v>18</v>
      </c>
      <c r="U29" s="76"/>
      <c r="V29" s="76"/>
      <c r="W29" s="76"/>
      <c r="X29" s="76"/>
      <c r="Y29" s="76"/>
      <c r="Z29" s="76"/>
      <c r="AA29" s="76"/>
      <c r="AB29" s="76"/>
      <c r="AC29" s="77"/>
      <c r="AD29" s="77"/>
      <c r="AE29" s="77"/>
      <c r="AF29" s="77"/>
      <c r="AG29" s="77"/>
      <c r="AH29" s="77"/>
    </row>
    <row r="30" spans="1:34" ht="18.75" customHeight="1">
      <c r="U30" s="78"/>
      <c r="V30" s="78"/>
      <c r="W30" s="79"/>
      <c r="X30" s="79"/>
      <c r="Y30" s="79"/>
      <c r="Z30" s="79"/>
      <c r="AA30" s="79"/>
      <c r="AB30" s="79"/>
      <c r="AC30" s="77"/>
      <c r="AD30" s="77"/>
      <c r="AE30" s="77"/>
      <c r="AF30" s="77"/>
      <c r="AG30" s="77"/>
      <c r="AH30" s="77"/>
    </row>
  </sheetData>
  <mergeCells count="96">
    <mergeCell ref="AA26:AC27"/>
    <mergeCell ref="T29:AB29"/>
    <mergeCell ref="AC29:AH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B30"/>
  <sheetViews>
    <sheetView rightToLeft="1" workbookViewId="0">
      <selection sqref="A1:XFD1048576"/>
    </sheetView>
  </sheetViews>
  <sheetFormatPr defaultRowHeight="14.25"/>
  <cols>
    <col min="1" max="31" width="4" customWidth="1"/>
    <col min="32" max="33" width="3.75" customWidth="1"/>
    <col min="50" max="50" width="8.37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18.7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L2" s="5" t="s">
        <v>2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1:35" ht="18.75">
      <c r="A3" s="3"/>
      <c r="B3" s="4" t="s">
        <v>22</v>
      </c>
      <c r="C3" s="4"/>
      <c r="D3" s="4"/>
      <c r="E3" s="4"/>
      <c r="F3" s="4"/>
      <c r="G3" s="4"/>
      <c r="H3" s="4"/>
      <c r="I3" s="4"/>
      <c r="J3" s="4"/>
    </row>
    <row r="4" spans="1:35" ht="15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18" customHeight="1" thickTop="1" thickBot="1">
      <c r="A5" s="8"/>
      <c r="B5" s="9" t="s">
        <v>4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6</v>
      </c>
      <c r="M5" s="10"/>
      <c r="N5" s="11"/>
      <c r="O5" s="10" t="s">
        <v>7</v>
      </c>
      <c r="P5" s="10"/>
      <c r="Q5" s="11"/>
      <c r="R5" s="10" t="s">
        <v>8</v>
      </c>
      <c r="S5" s="10"/>
      <c r="T5" s="10"/>
      <c r="U5" s="12" t="s">
        <v>9</v>
      </c>
      <c r="V5" s="10"/>
      <c r="W5" s="10"/>
      <c r="X5" s="10"/>
      <c r="Y5" s="10"/>
      <c r="Z5" s="10"/>
      <c r="AA5" s="10"/>
      <c r="AB5" s="10"/>
      <c r="AC5" s="11"/>
    </row>
    <row r="6" spans="1:35" ht="21.75" customHeight="1" thickTop="1" thickBo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10</v>
      </c>
      <c r="V6" s="10"/>
      <c r="W6" s="11"/>
      <c r="X6" s="9" t="s">
        <v>11</v>
      </c>
      <c r="Y6" s="10"/>
      <c r="Z6" s="11"/>
      <c r="AA6" s="10" t="s">
        <v>12</v>
      </c>
      <c r="AB6" s="10"/>
      <c r="AC6" s="11"/>
      <c r="AF6" s="80" t="s">
        <v>13</v>
      </c>
      <c r="AG6" s="81"/>
      <c r="AH6" s="81"/>
      <c r="AI6" s="82"/>
    </row>
    <row r="7" spans="1:35" ht="19.5" customHeight="1" thickBo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1:35" ht="14.25" customHeight="1" thickTop="1">
      <c r="A8" s="8"/>
      <c r="B8" s="13">
        <v>1</v>
      </c>
      <c r="C8" s="14"/>
      <c r="D8" s="15"/>
      <c r="E8" s="22" t="s">
        <v>14</v>
      </c>
      <c r="F8" s="22"/>
      <c r="G8" s="22"/>
      <c r="H8" s="22"/>
      <c r="I8" s="22"/>
      <c r="J8" s="22"/>
      <c r="K8" s="23"/>
      <c r="L8" s="24">
        <v>22</v>
      </c>
      <c r="M8" s="25"/>
      <c r="N8" s="26"/>
      <c r="O8" s="27">
        <f>IF((L8&lt;1)," ",(L8/$L$26))</f>
        <v>0.40740740740740738</v>
      </c>
      <c r="P8" s="28"/>
      <c r="Q8" s="29"/>
      <c r="R8" s="30">
        <f>IF((L8&lt;1)," ",PRODUCT(O8,$R$26))</f>
        <v>16.296296296296294</v>
      </c>
      <c r="S8" s="31"/>
      <c r="T8" s="32"/>
      <c r="U8" s="30">
        <f>IF(($L$8&lt;1)," ",PRODUCT($R$8,0.5))</f>
        <v>8.148148148148147</v>
      </c>
      <c r="V8" s="31"/>
      <c r="W8" s="32"/>
      <c r="X8" s="30">
        <f>IF(($L$8&lt;1)," ",PRODUCT($R$8,0.3))</f>
        <v>4.8888888888888884</v>
      </c>
      <c r="Y8" s="31"/>
      <c r="Z8" s="32"/>
      <c r="AA8" s="30">
        <f>IF(($L$8&lt;1)," ",PRODUCT($R$8,0.2))</f>
        <v>3.2592592592592591</v>
      </c>
      <c r="AB8" s="31"/>
      <c r="AC8" s="32"/>
      <c r="AD8" s="33"/>
    </row>
    <row r="9" spans="1:35" ht="15" thickBot="1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1:35" ht="15" customHeight="1" thickTop="1">
      <c r="A10" s="8"/>
      <c r="B10" s="46">
        <v>2</v>
      </c>
      <c r="C10" s="47"/>
      <c r="D10" s="48"/>
      <c r="E10" s="49" t="s">
        <v>15</v>
      </c>
      <c r="F10" s="49"/>
      <c r="G10" s="49"/>
      <c r="H10" s="49"/>
      <c r="I10" s="49"/>
      <c r="J10" s="49"/>
      <c r="K10" s="50"/>
      <c r="L10" s="51">
        <v>32</v>
      </c>
      <c r="M10" s="49"/>
      <c r="N10" s="50"/>
      <c r="O10" s="52">
        <f>IF((L10&lt;1)," ",(L10/$L$26))</f>
        <v>0.59259259259259256</v>
      </c>
      <c r="P10" s="53"/>
      <c r="Q10" s="54"/>
      <c r="R10" s="55">
        <f>IF((L10&lt;1)," ",PRODUCT(O10,$R$26))</f>
        <v>23.703703703703702</v>
      </c>
      <c r="S10" s="56"/>
      <c r="T10" s="57"/>
      <c r="U10" s="30">
        <f>IF(($L$10&lt;1)," ",PRODUCT($R$10,0.5))</f>
        <v>11.851851851851851</v>
      </c>
      <c r="V10" s="31"/>
      <c r="W10" s="32"/>
      <c r="X10" s="30">
        <f>IF(($L$10&lt;1)," ",PRODUCT($R$10,0.3))</f>
        <v>7.1111111111111107</v>
      </c>
      <c r="Y10" s="31"/>
      <c r="Z10" s="32"/>
      <c r="AA10" s="30">
        <f>IF(($L$10&lt;1)," ",PRODUCT($R$10,0.2))</f>
        <v>4.7407407407407405</v>
      </c>
      <c r="AB10" s="31"/>
      <c r="AC10" s="32"/>
      <c r="AD10" s="33"/>
    </row>
    <row r="11" spans="1:35" ht="15" thickBot="1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1:35" ht="15" customHeight="1" thickTop="1">
      <c r="A12" s="8"/>
      <c r="B12" s="46">
        <v>3</v>
      </c>
      <c r="C12" s="47"/>
      <c r="D12" s="48"/>
      <c r="E12" s="49"/>
      <c r="F12" s="49"/>
      <c r="G12" s="49"/>
      <c r="H12" s="49"/>
      <c r="I12" s="49"/>
      <c r="J12" s="49"/>
      <c r="K12" s="50"/>
      <c r="L12" s="51"/>
      <c r="M12" s="49"/>
      <c r="N12" s="50"/>
      <c r="O12" s="52"/>
      <c r="P12" s="53"/>
      <c r="Q12" s="54"/>
      <c r="R12" s="55" t="str">
        <f>IF((L12&lt;1)," ",PRODUCT(O12,$R$26))</f>
        <v xml:space="preserve"> </v>
      </c>
      <c r="S12" s="56"/>
      <c r="T12" s="57"/>
      <c r="U12" s="30" t="str">
        <f>IF(($L$12&lt;1)," ",PRODUCT($R$12,0.5))</f>
        <v xml:space="preserve"> </v>
      </c>
      <c r="V12" s="31"/>
      <c r="W12" s="32"/>
      <c r="X12" s="30" t="str">
        <f>IF(($L$12&lt;1)," ",PRODUCT($R$12,0.3))</f>
        <v xml:space="preserve"> </v>
      </c>
      <c r="Y12" s="31"/>
      <c r="Z12" s="32"/>
      <c r="AA12" s="30" t="str">
        <f>IF(($L$12&lt;1)," ",PRODUCT($R$12,0.2))</f>
        <v xml:space="preserve"> </v>
      </c>
      <c r="AB12" s="31"/>
      <c r="AC12" s="32"/>
      <c r="AD12" s="33"/>
    </row>
    <row r="13" spans="1:35" ht="15" thickBot="1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1:35" ht="15" customHeight="1" thickTop="1">
      <c r="A14" s="8"/>
      <c r="B14" s="46">
        <v>4</v>
      </c>
      <c r="C14" s="47"/>
      <c r="D14" s="48"/>
      <c r="E14" s="49"/>
      <c r="F14" s="49"/>
      <c r="G14" s="49"/>
      <c r="H14" s="49"/>
      <c r="I14" s="49"/>
      <c r="J14" s="49"/>
      <c r="K14" s="50"/>
      <c r="L14" s="51"/>
      <c r="M14" s="49"/>
      <c r="N14" s="50"/>
      <c r="O14" s="52" t="str">
        <f>IF((L14&lt;1)," ",(L14/$L$26))</f>
        <v xml:space="preserve"> </v>
      </c>
      <c r="P14" s="53"/>
      <c r="Q14" s="54"/>
      <c r="R14" s="55" t="str">
        <f>IF((L14&lt;1)," ",PRODUCT(O14,$R$26))</f>
        <v xml:space="preserve"> </v>
      </c>
      <c r="S14" s="56"/>
      <c r="T14" s="57"/>
      <c r="U14" s="30" t="str">
        <f>IF(($L$14&lt;1)," ",PRODUCT($R$14,0.5))</f>
        <v xml:space="preserve"> </v>
      </c>
      <c r="V14" s="31"/>
      <c r="W14" s="32"/>
      <c r="X14" s="30" t="str">
        <f>IF(($L$14&lt;1)," ",PRODUCT($R$14,0.3))</f>
        <v xml:space="preserve"> </v>
      </c>
      <c r="Y14" s="31"/>
      <c r="Z14" s="32"/>
      <c r="AA14" s="30" t="str">
        <f>IF(($L$14&lt;1)," ",PRODUCT($R$14,0.2))</f>
        <v xml:space="preserve"> </v>
      </c>
      <c r="AB14" s="31"/>
      <c r="AC14" s="32"/>
      <c r="AD14" s="33"/>
    </row>
    <row r="15" spans="1:35" ht="15" thickBot="1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1:35" ht="15" thickTop="1">
      <c r="A16" s="8"/>
      <c r="B16" s="46">
        <v>5</v>
      </c>
      <c r="C16" s="47"/>
      <c r="D16" s="48"/>
      <c r="E16" s="49"/>
      <c r="F16" s="49"/>
      <c r="G16" s="49"/>
      <c r="H16" s="49"/>
      <c r="I16" s="49"/>
      <c r="J16" s="49"/>
      <c r="K16" s="50"/>
      <c r="L16" s="51"/>
      <c r="M16" s="49"/>
      <c r="N16" s="50"/>
      <c r="O16" s="52" t="str">
        <f>IF((L16&lt;1)," ",(L16/$L$26))</f>
        <v xml:space="preserve"> </v>
      </c>
      <c r="P16" s="53"/>
      <c r="Q16" s="54"/>
      <c r="R16" s="55" t="str">
        <f>IF((L16&lt;1)," ",PRODUCT(O16,$R$26))</f>
        <v xml:space="preserve"> </v>
      </c>
      <c r="S16" s="56"/>
      <c r="T16" s="57"/>
      <c r="U16" s="30" t="str">
        <f>IF(($L$16&lt;1)," ",PRODUCT($R$16,0.5))</f>
        <v xml:space="preserve"> </v>
      </c>
      <c r="V16" s="31"/>
      <c r="W16" s="32"/>
      <c r="X16" s="30" t="str">
        <f>IF(($L$16&lt;1)," ",PRODUCT($R$16,0.3))</f>
        <v xml:space="preserve"> </v>
      </c>
      <c r="Y16" s="31"/>
      <c r="Z16" s="32"/>
      <c r="AA16" s="30" t="str">
        <f>IF(($L$16&lt;1)," ",PRODUCT($R$16,0.2))</f>
        <v xml:space="preserve"> </v>
      </c>
      <c r="AB16" s="31"/>
      <c r="AC16" s="32"/>
      <c r="AD16" s="33"/>
    </row>
    <row r="17" spans="1:34" ht="15" thickBot="1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1:34" ht="15" customHeight="1" thickTop="1">
      <c r="A18" s="8"/>
      <c r="B18" s="46">
        <v>6</v>
      </c>
      <c r="C18" s="47"/>
      <c r="D18" s="48"/>
      <c r="E18" s="49"/>
      <c r="F18" s="49"/>
      <c r="G18" s="49"/>
      <c r="H18" s="49"/>
      <c r="I18" s="49"/>
      <c r="J18" s="49"/>
      <c r="K18" s="50"/>
      <c r="L18" s="51"/>
      <c r="M18" s="49"/>
      <c r="N18" s="50"/>
      <c r="O18" s="52" t="str">
        <f>IF((L18&lt;1)," ",(L18/$L$26))</f>
        <v xml:space="preserve"> </v>
      </c>
      <c r="P18" s="53"/>
      <c r="Q18" s="54"/>
      <c r="R18" s="55" t="str">
        <f>IF((L18&lt;1)," ",PRODUCT(O18,$R$26))</f>
        <v xml:space="preserve"> </v>
      </c>
      <c r="S18" s="56"/>
      <c r="T18" s="57"/>
      <c r="U18" s="30" t="str">
        <f>IF(($L$18&lt;1)," ",PRODUCT($R$18,0.5))</f>
        <v xml:space="preserve"> </v>
      </c>
      <c r="V18" s="31"/>
      <c r="W18" s="32"/>
      <c r="X18" s="30" t="str">
        <f>IF(($L$18&lt;1)," ",PRODUCT($R$18,0.3))</f>
        <v xml:space="preserve"> </v>
      </c>
      <c r="Y18" s="31"/>
      <c r="Z18" s="32"/>
      <c r="AA18" s="30" t="str">
        <f>IF(($L$18&lt;1)," ",PRODUCT($R$18,0.2))</f>
        <v xml:space="preserve"> </v>
      </c>
      <c r="AB18" s="31"/>
      <c r="AC18" s="32"/>
      <c r="AD18" s="33"/>
    </row>
    <row r="19" spans="1:34" ht="15" thickBot="1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1:34" ht="15" thickTop="1">
      <c r="A20" s="8"/>
      <c r="B20" s="46">
        <v>7</v>
      </c>
      <c r="C20" s="47"/>
      <c r="D20" s="48"/>
      <c r="E20" s="49"/>
      <c r="F20" s="49"/>
      <c r="G20" s="49"/>
      <c r="H20" s="49"/>
      <c r="I20" s="49"/>
      <c r="J20" s="49"/>
      <c r="K20" s="50"/>
      <c r="L20" s="51"/>
      <c r="M20" s="49"/>
      <c r="N20" s="50"/>
      <c r="O20" s="52" t="str">
        <f>IF((L20&lt;1)," ",(L20/$L$26))</f>
        <v xml:space="preserve"> </v>
      </c>
      <c r="P20" s="53"/>
      <c r="Q20" s="54"/>
      <c r="R20" s="55" t="str">
        <f>IF((L20&lt;1)," ",PRODUCT(O20,$R$26))</f>
        <v xml:space="preserve"> </v>
      </c>
      <c r="S20" s="56"/>
      <c r="T20" s="57"/>
      <c r="U20" s="30" t="str">
        <f>IF(($L$20&lt;1)," ",PRODUCT($R$20,0.5))</f>
        <v xml:space="preserve"> </v>
      </c>
      <c r="V20" s="31"/>
      <c r="W20" s="32"/>
      <c r="X20" s="30" t="str">
        <f>IF(($L$20&lt;1)," ",PRODUCT($R$20,0.3))</f>
        <v xml:space="preserve"> </v>
      </c>
      <c r="Y20" s="31"/>
      <c r="Z20" s="32"/>
      <c r="AA20" s="30" t="str">
        <f>IF(($L$20&lt;1)," ",PRODUCT($R$20,0.2))</f>
        <v xml:space="preserve"> </v>
      </c>
      <c r="AB20" s="31"/>
      <c r="AC20" s="32"/>
      <c r="AD20" s="33"/>
    </row>
    <row r="21" spans="1:34" ht="15" thickBot="1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1:34" ht="15" thickTop="1">
      <c r="A22" s="8"/>
      <c r="B22" s="46">
        <v>8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 xml:space="preserve"> </v>
      </c>
      <c r="P22" s="53"/>
      <c r="Q22" s="54"/>
      <c r="R22" s="55" t="str">
        <f>IF((L22&lt;1)," ",PRODUCT(O22,$R$26))</f>
        <v xml:space="preserve"> </v>
      </c>
      <c r="S22" s="56"/>
      <c r="T22" s="57"/>
      <c r="U22" s="30" t="str">
        <f>IF(($L$22&lt;1)," ",PRODUCT($R$22,0.5))</f>
        <v xml:space="preserve"> </v>
      </c>
      <c r="V22" s="31"/>
      <c r="W22" s="32"/>
      <c r="X22" s="30" t="str">
        <f>IF(($L$22&lt;1)," ",PRODUCT($R$22,0.3))</f>
        <v xml:space="preserve"> </v>
      </c>
      <c r="Y22" s="31"/>
      <c r="Z22" s="32"/>
      <c r="AA22" s="30" t="str">
        <f>IF(($L$22&lt;1)," ",PRODUCT($R$22,0.2))</f>
        <v xml:space="preserve"> </v>
      </c>
      <c r="AB22" s="31"/>
      <c r="AC22" s="32"/>
      <c r="AD22" s="33"/>
    </row>
    <row r="23" spans="1:34" ht="15" thickBot="1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1:34" ht="15" thickTop="1">
      <c r="A24" s="8"/>
      <c r="B24" s="46">
        <v>9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 xml:space="preserve"> </v>
      </c>
      <c r="P24" s="53"/>
      <c r="Q24" s="54"/>
      <c r="R24" s="55" t="str">
        <f>IF((L24&lt;1)," ",PRODUCT(O24,$R$26))</f>
        <v xml:space="preserve"> </v>
      </c>
      <c r="S24" s="56"/>
      <c r="T24" s="57"/>
      <c r="U24" s="30" t="str">
        <f>IF(($L$24&lt;1)," ",PRODUCT($R$24,0.5))</f>
        <v xml:space="preserve"> </v>
      </c>
      <c r="V24" s="31"/>
      <c r="W24" s="32"/>
      <c r="X24" s="30" t="str">
        <f>IF(($L$24&lt;1)," ",PRODUCT($R$24,0.3))</f>
        <v xml:space="preserve"> </v>
      </c>
      <c r="Y24" s="31"/>
      <c r="Z24" s="32"/>
      <c r="AA24" s="30" t="str">
        <f>IF(($L$24&lt;1)," ",PRODUCT($R$24,0.2))</f>
        <v xml:space="preserve"> </v>
      </c>
      <c r="AB24" s="31"/>
      <c r="AC24" s="32"/>
      <c r="AD24" s="33"/>
    </row>
    <row r="25" spans="1:34" ht="15" thickBot="1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1:34" ht="14.25" customHeight="1" thickTop="1">
      <c r="A26" s="8"/>
      <c r="B26" s="9" t="s">
        <v>17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54</v>
      </c>
      <c r="M26" s="10"/>
      <c r="N26" s="11"/>
      <c r="O26" s="67">
        <f>IF(SUM(O8:Q25)&lt;1," ",SUM(O8:Q25))</f>
        <v>1</v>
      </c>
      <c r="P26" s="68"/>
      <c r="Q26" s="69"/>
      <c r="R26" s="70">
        <v>40</v>
      </c>
      <c r="S26" s="22"/>
      <c r="T26" s="71"/>
      <c r="U26" s="30">
        <f>IF((L8&lt;1)," ",SUM(U8:U25))</f>
        <v>20</v>
      </c>
      <c r="V26" s="31"/>
      <c r="W26" s="32"/>
      <c r="X26" s="30">
        <f>IF((L8&lt;1)," ",SUM(X8:X25))</f>
        <v>12</v>
      </c>
      <c r="Y26" s="31"/>
      <c r="Z26" s="32"/>
      <c r="AA26" s="30">
        <f>IF((L8&lt;1)," ",SUM(AA8:AA25))</f>
        <v>8</v>
      </c>
      <c r="AB26" s="31"/>
      <c r="AC26" s="32"/>
      <c r="AD26" s="33"/>
    </row>
    <row r="27" spans="1:34" ht="15" thickBot="1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1:34" ht="15" thickTop="1"/>
    <row r="29" spans="1:34" ht="18.75" customHeight="1">
      <c r="T29" s="76" t="s">
        <v>18</v>
      </c>
      <c r="U29" s="76"/>
      <c r="V29" s="76"/>
      <c r="W29" s="76"/>
      <c r="X29" s="76"/>
      <c r="Y29" s="76"/>
      <c r="Z29" s="76"/>
      <c r="AA29" s="76"/>
      <c r="AB29" s="76"/>
      <c r="AC29" s="77"/>
      <c r="AD29" s="77"/>
      <c r="AE29" s="77"/>
      <c r="AF29" s="77"/>
      <c r="AG29" s="77"/>
      <c r="AH29" s="77"/>
    </row>
    <row r="30" spans="1:34" ht="18.75" customHeight="1">
      <c r="U30" s="78"/>
      <c r="V30" s="78"/>
      <c r="W30" s="79"/>
      <c r="X30" s="79"/>
      <c r="Y30" s="79"/>
      <c r="Z30" s="79"/>
      <c r="AA30" s="79"/>
      <c r="AB30" s="79"/>
      <c r="AC30" s="77"/>
      <c r="AD30" s="77"/>
      <c r="AE30" s="77"/>
      <c r="AF30" s="77"/>
      <c r="AG30" s="77"/>
      <c r="AH30" s="77"/>
    </row>
  </sheetData>
  <mergeCells count="96">
    <mergeCell ref="AA26:AC27"/>
    <mergeCell ref="T29:AB29"/>
    <mergeCell ref="AC29:AH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30"/>
  <sheetViews>
    <sheetView rightToLeft="1" tabSelected="1" workbookViewId="0">
      <selection sqref="A1:XFD1048576"/>
    </sheetView>
  </sheetViews>
  <sheetFormatPr defaultRowHeight="14.25"/>
  <cols>
    <col min="1" max="31" width="4" customWidth="1"/>
    <col min="32" max="33" width="3.75" customWidth="1"/>
    <col min="50" max="50" width="8.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18.7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L2" s="5" t="s">
        <v>2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1:35" ht="18.75">
      <c r="A3" s="3"/>
      <c r="B3" s="4" t="s">
        <v>23</v>
      </c>
      <c r="C3" s="4"/>
      <c r="D3" s="4"/>
      <c r="E3" s="4"/>
      <c r="F3" s="4"/>
      <c r="G3" s="4"/>
      <c r="H3" s="4"/>
      <c r="I3" s="4"/>
      <c r="J3" s="4"/>
    </row>
    <row r="4" spans="1:35" ht="15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18" customHeight="1" thickTop="1" thickBot="1">
      <c r="A5" s="8"/>
      <c r="B5" s="9" t="s">
        <v>4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6</v>
      </c>
      <c r="M5" s="10"/>
      <c r="N5" s="11"/>
      <c r="O5" s="10" t="s">
        <v>7</v>
      </c>
      <c r="P5" s="10"/>
      <c r="Q5" s="11"/>
      <c r="R5" s="10" t="s">
        <v>8</v>
      </c>
      <c r="S5" s="10"/>
      <c r="T5" s="10"/>
      <c r="U5" s="12" t="s">
        <v>9</v>
      </c>
      <c r="V5" s="10"/>
      <c r="W5" s="10"/>
      <c r="X5" s="10"/>
      <c r="Y5" s="10"/>
      <c r="Z5" s="10"/>
      <c r="AA5" s="10"/>
      <c r="AB5" s="10"/>
      <c r="AC5" s="11"/>
    </row>
    <row r="6" spans="1:35" ht="21.75" customHeight="1" thickTop="1" thickBo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10</v>
      </c>
      <c r="V6" s="10"/>
      <c r="W6" s="11"/>
      <c r="X6" s="9" t="s">
        <v>11</v>
      </c>
      <c r="Y6" s="10"/>
      <c r="Z6" s="11"/>
      <c r="AA6" s="10" t="s">
        <v>12</v>
      </c>
      <c r="AB6" s="10"/>
      <c r="AC6" s="11"/>
      <c r="AF6" s="16" t="s">
        <v>13</v>
      </c>
      <c r="AG6" s="17"/>
      <c r="AH6" s="17"/>
      <c r="AI6" s="18"/>
    </row>
    <row r="7" spans="1:35" ht="19.5" customHeight="1" thickBo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1:35" ht="14.25" customHeight="1" thickTop="1">
      <c r="A8" s="8"/>
      <c r="B8" s="13">
        <v>1</v>
      </c>
      <c r="C8" s="14"/>
      <c r="D8" s="15"/>
      <c r="E8" s="22" t="s">
        <v>24</v>
      </c>
      <c r="F8" s="22"/>
      <c r="G8" s="22"/>
      <c r="H8" s="22"/>
      <c r="I8" s="22"/>
      <c r="J8" s="22"/>
      <c r="K8" s="23"/>
      <c r="L8" s="24">
        <v>34</v>
      </c>
      <c r="M8" s="25"/>
      <c r="N8" s="26"/>
      <c r="O8" s="27">
        <f>IF((L8&lt;1)," ",(L8/$L$26))</f>
        <v>0.70833333333333337</v>
      </c>
      <c r="P8" s="28"/>
      <c r="Q8" s="29"/>
      <c r="R8" s="30">
        <f>IF((L8&lt;1)," ",PRODUCT(O8,$R$26))</f>
        <v>28.333333333333336</v>
      </c>
      <c r="S8" s="31"/>
      <c r="T8" s="32"/>
      <c r="U8" s="30">
        <f>IF(($L$8&lt;1)," ",PRODUCT($R$8,0.5))</f>
        <v>14.166666666666668</v>
      </c>
      <c r="V8" s="31"/>
      <c r="W8" s="32"/>
      <c r="X8" s="30">
        <f>IF(($L$8&lt;1)," ",PRODUCT($R$8,0.3))</f>
        <v>8.5</v>
      </c>
      <c r="Y8" s="31"/>
      <c r="Z8" s="32"/>
      <c r="AA8" s="30">
        <f>IF(($L$8&lt;1)," ",PRODUCT($R$8,0.2))</f>
        <v>5.6666666666666679</v>
      </c>
      <c r="AB8" s="31"/>
      <c r="AC8" s="32"/>
      <c r="AD8" s="33"/>
    </row>
    <row r="9" spans="1:35" ht="15" thickBot="1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1:35" ht="15" customHeight="1" thickTop="1">
      <c r="A10" s="8"/>
      <c r="B10" s="46">
        <v>2</v>
      </c>
      <c r="C10" s="47"/>
      <c r="D10" s="48"/>
      <c r="E10" s="49" t="s">
        <v>25</v>
      </c>
      <c r="F10" s="49"/>
      <c r="G10" s="49"/>
      <c r="H10" s="49"/>
      <c r="I10" s="49"/>
      <c r="J10" s="49"/>
      <c r="K10" s="50"/>
      <c r="L10" s="51">
        <v>14</v>
      </c>
      <c r="M10" s="49"/>
      <c r="N10" s="50"/>
      <c r="O10" s="52">
        <f>IF((L10&lt;1)," ",(L10/$L$26))</f>
        <v>0.29166666666666669</v>
      </c>
      <c r="P10" s="53"/>
      <c r="Q10" s="54"/>
      <c r="R10" s="55">
        <f>IF((L10&lt;1)," ",PRODUCT(O10,$R$26))</f>
        <v>11.666666666666668</v>
      </c>
      <c r="S10" s="56"/>
      <c r="T10" s="57"/>
      <c r="U10" s="30">
        <f>IF(($L$10&lt;1)," ",PRODUCT($R$10,0.5))</f>
        <v>5.8333333333333339</v>
      </c>
      <c r="V10" s="31"/>
      <c r="W10" s="32"/>
      <c r="X10" s="30">
        <f>IF(($L$10&lt;1)," ",PRODUCT($R$10,0.3))</f>
        <v>3.5000000000000004</v>
      </c>
      <c r="Y10" s="31"/>
      <c r="Z10" s="32"/>
      <c r="AA10" s="30">
        <f>IF(($L$10&lt;1)," ",PRODUCT($R$10,0.2))</f>
        <v>2.3333333333333335</v>
      </c>
      <c r="AB10" s="31"/>
      <c r="AC10" s="32"/>
      <c r="AD10" s="33"/>
    </row>
    <row r="11" spans="1:35" ht="15" thickBot="1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1:35" ht="15" customHeight="1" thickTop="1">
      <c r="A12" s="8"/>
      <c r="B12" s="46">
        <v>3</v>
      </c>
      <c r="C12" s="47"/>
      <c r="D12" s="48"/>
      <c r="E12" s="49"/>
      <c r="F12" s="49"/>
      <c r="G12" s="49"/>
      <c r="H12" s="49"/>
      <c r="I12" s="49"/>
      <c r="J12" s="49"/>
      <c r="K12" s="50"/>
      <c r="L12" s="51"/>
      <c r="M12" s="49"/>
      <c r="N12" s="50"/>
      <c r="O12" s="52" t="str">
        <f>IF((L12&lt;1)," ",(L12/$L$26))</f>
        <v xml:space="preserve"> </v>
      </c>
      <c r="P12" s="53"/>
      <c r="Q12" s="54"/>
      <c r="R12" s="55" t="str">
        <f>IF((L12&lt;1)," ",PRODUCT(O12,$R$26))</f>
        <v xml:space="preserve"> </v>
      </c>
      <c r="S12" s="56"/>
      <c r="T12" s="57"/>
      <c r="U12" s="30" t="str">
        <f>IF(($L$12&lt;1)," ",PRODUCT($R$12,0.5))</f>
        <v xml:space="preserve"> </v>
      </c>
      <c r="V12" s="31"/>
      <c r="W12" s="32"/>
      <c r="X12" s="30" t="str">
        <f>IF(($L$12&lt;1)," ",PRODUCT($R$12,0.3))</f>
        <v xml:space="preserve"> </v>
      </c>
      <c r="Y12" s="31"/>
      <c r="Z12" s="32"/>
      <c r="AA12" s="30" t="str">
        <f>IF(($L$12&lt;1)," ",PRODUCT($R$12,0.2))</f>
        <v xml:space="preserve"> </v>
      </c>
      <c r="AB12" s="31"/>
      <c r="AC12" s="32"/>
      <c r="AD12" s="33"/>
    </row>
    <row r="13" spans="1:35" ht="15" thickBot="1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1:35" ht="15" customHeight="1" thickTop="1">
      <c r="A14" s="8"/>
      <c r="B14" s="46">
        <v>4</v>
      </c>
      <c r="C14" s="47"/>
      <c r="D14" s="48"/>
      <c r="E14" s="49"/>
      <c r="F14" s="49"/>
      <c r="G14" s="49"/>
      <c r="H14" s="49"/>
      <c r="I14" s="49"/>
      <c r="J14" s="49"/>
      <c r="K14" s="50"/>
      <c r="L14" s="51"/>
      <c r="M14" s="49"/>
      <c r="N14" s="50"/>
      <c r="O14" s="52" t="str">
        <f>IF((L14&lt;1)," ",(L14/$L$26))</f>
        <v xml:space="preserve"> </v>
      </c>
      <c r="P14" s="53"/>
      <c r="Q14" s="54"/>
      <c r="R14" s="55" t="str">
        <f>IF((L14&lt;1)," ",PRODUCT(O14,$R$26))</f>
        <v xml:space="preserve"> </v>
      </c>
      <c r="S14" s="56"/>
      <c r="T14" s="57"/>
      <c r="U14" s="30" t="str">
        <f>IF(($L$14&lt;1)," ",PRODUCT($R$14,0.5))</f>
        <v xml:space="preserve"> </v>
      </c>
      <c r="V14" s="31"/>
      <c r="W14" s="32"/>
      <c r="X14" s="30" t="str">
        <f>IF(($L$14&lt;1)," ",PRODUCT($R$14,0.3))</f>
        <v xml:space="preserve"> </v>
      </c>
      <c r="Y14" s="31"/>
      <c r="Z14" s="32"/>
      <c r="AA14" s="30" t="str">
        <f>IF(($L$14&lt;1)," ",PRODUCT($R$14,0.2))</f>
        <v xml:space="preserve"> </v>
      </c>
      <c r="AB14" s="31"/>
      <c r="AC14" s="32"/>
      <c r="AD14" s="33"/>
    </row>
    <row r="15" spans="1:35" ht="15" thickBot="1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1:35" ht="15" thickTop="1">
      <c r="A16" s="8"/>
      <c r="B16" s="46">
        <v>5</v>
      </c>
      <c r="C16" s="47"/>
      <c r="D16" s="48"/>
      <c r="E16" s="49"/>
      <c r="F16" s="49"/>
      <c r="G16" s="49"/>
      <c r="H16" s="49"/>
      <c r="I16" s="49"/>
      <c r="J16" s="49"/>
      <c r="K16" s="50"/>
      <c r="L16" s="51"/>
      <c r="M16" s="49"/>
      <c r="N16" s="50"/>
      <c r="O16" s="52" t="str">
        <f>IF((L16&lt;1)," ",(L16/$L$26))</f>
        <v xml:space="preserve"> </v>
      </c>
      <c r="P16" s="53"/>
      <c r="Q16" s="54"/>
      <c r="R16" s="55" t="str">
        <f>IF((L16&lt;1)," ",PRODUCT(O16,$R$26))</f>
        <v xml:space="preserve"> </v>
      </c>
      <c r="S16" s="56"/>
      <c r="T16" s="57"/>
      <c r="U16" s="30" t="str">
        <f>IF(($L$16&lt;1)," ",PRODUCT($R$16,0.5))</f>
        <v xml:space="preserve"> </v>
      </c>
      <c r="V16" s="31"/>
      <c r="W16" s="32"/>
      <c r="X16" s="30" t="str">
        <f>IF(($L$16&lt;1)," ",PRODUCT($R$16,0.3))</f>
        <v xml:space="preserve"> </v>
      </c>
      <c r="Y16" s="31"/>
      <c r="Z16" s="32"/>
      <c r="AA16" s="30" t="str">
        <f>IF(($L$16&lt;1)," ",PRODUCT($R$16,0.2))</f>
        <v xml:space="preserve"> </v>
      </c>
      <c r="AB16" s="31"/>
      <c r="AC16" s="32"/>
      <c r="AD16" s="33"/>
    </row>
    <row r="17" spans="1:34" ht="15" thickBot="1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1:34" ht="15" customHeight="1" thickTop="1">
      <c r="A18" s="8"/>
      <c r="B18" s="46">
        <v>6</v>
      </c>
      <c r="C18" s="47"/>
      <c r="D18" s="48"/>
      <c r="E18" s="49"/>
      <c r="F18" s="49"/>
      <c r="G18" s="49"/>
      <c r="H18" s="49"/>
      <c r="I18" s="49"/>
      <c r="J18" s="49"/>
      <c r="K18" s="50"/>
      <c r="L18" s="51"/>
      <c r="M18" s="49"/>
      <c r="N18" s="50"/>
      <c r="O18" s="52" t="str">
        <f>IF((L18&lt;1)," ",(L18/$L$26))</f>
        <v xml:space="preserve"> </v>
      </c>
      <c r="P18" s="53"/>
      <c r="Q18" s="54"/>
      <c r="R18" s="55" t="str">
        <f>IF((L18&lt;1)," ",PRODUCT(O18,$R$26))</f>
        <v xml:space="preserve"> </v>
      </c>
      <c r="S18" s="56"/>
      <c r="T18" s="57"/>
      <c r="U18" s="30" t="str">
        <f>IF(($L$18&lt;1)," ",PRODUCT($R$18,0.5))</f>
        <v xml:space="preserve"> </v>
      </c>
      <c r="V18" s="31"/>
      <c r="W18" s="32"/>
      <c r="X18" s="30" t="str">
        <f>IF(($L$18&lt;1)," ",PRODUCT($R$18,0.3))</f>
        <v xml:space="preserve"> </v>
      </c>
      <c r="Y18" s="31"/>
      <c r="Z18" s="32"/>
      <c r="AA18" s="30" t="str">
        <f>IF(($L$18&lt;1)," ",PRODUCT($R$18,0.2))</f>
        <v xml:space="preserve"> </v>
      </c>
      <c r="AB18" s="31"/>
      <c r="AC18" s="32"/>
      <c r="AD18" s="33"/>
    </row>
    <row r="19" spans="1:34" ht="15" thickBot="1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1:34" ht="15" thickTop="1">
      <c r="A20" s="8"/>
      <c r="B20" s="46">
        <v>7</v>
      </c>
      <c r="C20" s="47"/>
      <c r="D20" s="48"/>
      <c r="E20" s="49"/>
      <c r="F20" s="49"/>
      <c r="G20" s="49"/>
      <c r="H20" s="49"/>
      <c r="I20" s="49"/>
      <c r="J20" s="49"/>
      <c r="K20" s="50"/>
      <c r="L20" s="51"/>
      <c r="M20" s="49"/>
      <c r="N20" s="50"/>
      <c r="O20" s="52" t="str">
        <f>IF((L20&lt;1)," ",(L20/$L$26))</f>
        <v xml:space="preserve"> </v>
      </c>
      <c r="P20" s="53"/>
      <c r="Q20" s="54"/>
      <c r="R20" s="55" t="str">
        <f>IF((L20&lt;1)," ",PRODUCT(O20,$R$26))</f>
        <v xml:space="preserve"> </v>
      </c>
      <c r="S20" s="56"/>
      <c r="T20" s="57"/>
      <c r="U20" s="30" t="str">
        <f>IF(($L$20&lt;1)," ",PRODUCT($R$20,0.5))</f>
        <v xml:space="preserve"> </v>
      </c>
      <c r="V20" s="31"/>
      <c r="W20" s="32"/>
      <c r="X20" s="30" t="str">
        <f>IF(($L$20&lt;1)," ",PRODUCT($R$20,0.3))</f>
        <v xml:space="preserve"> </v>
      </c>
      <c r="Y20" s="31"/>
      <c r="Z20" s="32"/>
      <c r="AA20" s="30" t="str">
        <f>IF(($L$20&lt;1)," ",PRODUCT($R$20,0.2))</f>
        <v xml:space="preserve"> </v>
      </c>
      <c r="AB20" s="31"/>
      <c r="AC20" s="32"/>
      <c r="AD20" s="33"/>
    </row>
    <row r="21" spans="1:34" ht="15" thickBot="1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1:34" ht="15" thickTop="1">
      <c r="A22" s="8"/>
      <c r="B22" s="46">
        <v>8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 xml:space="preserve"> </v>
      </c>
      <c r="P22" s="53"/>
      <c r="Q22" s="54"/>
      <c r="R22" s="55" t="str">
        <f>IF((L22&lt;1)," ",PRODUCT(O22,$R$26))</f>
        <v xml:space="preserve"> </v>
      </c>
      <c r="S22" s="56"/>
      <c r="T22" s="57"/>
      <c r="U22" s="30" t="str">
        <f>IF(($L$22&lt;1)," ",PRODUCT($R$22,0.5))</f>
        <v xml:space="preserve"> </v>
      </c>
      <c r="V22" s="31"/>
      <c r="W22" s="32"/>
      <c r="X22" s="30" t="str">
        <f>IF(($L$22&lt;1)," ",PRODUCT($R$22,0.3))</f>
        <v xml:space="preserve"> </v>
      </c>
      <c r="Y22" s="31"/>
      <c r="Z22" s="32"/>
      <c r="AA22" s="30" t="str">
        <f>IF(($L$22&lt;1)," ",PRODUCT($R$22,0.2))</f>
        <v xml:space="preserve"> </v>
      </c>
      <c r="AB22" s="31"/>
      <c r="AC22" s="32"/>
      <c r="AD22" s="33"/>
    </row>
    <row r="23" spans="1:34" ht="15" thickBot="1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1:34" ht="15" thickTop="1">
      <c r="A24" s="8"/>
      <c r="B24" s="46">
        <v>9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 xml:space="preserve"> </v>
      </c>
      <c r="P24" s="53"/>
      <c r="Q24" s="54"/>
      <c r="R24" s="55" t="str">
        <f>IF((L24&lt;1)," ",PRODUCT(O24,$R$26))</f>
        <v xml:space="preserve"> </v>
      </c>
      <c r="S24" s="56"/>
      <c r="T24" s="57"/>
      <c r="U24" s="30" t="str">
        <f>IF(($L$24&lt;1)," ",PRODUCT($R$24,0.5))</f>
        <v xml:space="preserve"> </v>
      </c>
      <c r="V24" s="31"/>
      <c r="W24" s="32"/>
      <c r="X24" s="30" t="str">
        <f>IF(($L$24&lt;1)," ",PRODUCT($R$24,0.3))</f>
        <v xml:space="preserve"> </v>
      </c>
      <c r="Y24" s="31"/>
      <c r="Z24" s="32"/>
      <c r="AA24" s="30" t="str">
        <f>IF(($L$24&lt;1)," ",PRODUCT($R$24,0.2))</f>
        <v xml:space="preserve"> </v>
      </c>
      <c r="AB24" s="31"/>
      <c r="AC24" s="32"/>
      <c r="AD24" s="33"/>
    </row>
    <row r="25" spans="1:34" ht="15" thickBot="1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1:34" ht="14.25" customHeight="1" thickTop="1">
      <c r="A26" s="8"/>
      <c r="B26" s="9" t="s">
        <v>17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48</v>
      </c>
      <c r="M26" s="10"/>
      <c r="N26" s="11"/>
      <c r="O26" s="67">
        <f>IF(SUM(O8:Q25)&lt;1," ",SUM(O8:Q25))</f>
        <v>1</v>
      </c>
      <c r="P26" s="68"/>
      <c r="Q26" s="69"/>
      <c r="R26" s="70">
        <v>40</v>
      </c>
      <c r="S26" s="22"/>
      <c r="T26" s="71"/>
      <c r="U26" s="30">
        <f>IF((L8&lt;1)," ",SUM(U8:U25))</f>
        <v>20</v>
      </c>
      <c r="V26" s="31"/>
      <c r="W26" s="32"/>
      <c r="X26" s="30">
        <f>IF((L8&lt;1)," ",SUM(X8:X25))</f>
        <v>12</v>
      </c>
      <c r="Y26" s="31"/>
      <c r="Z26" s="32"/>
      <c r="AA26" s="30">
        <f>IF((L8&lt;1)," ",SUM(AA8:AA25))</f>
        <v>8.0000000000000018</v>
      </c>
      <c r="AB26" s="31"/>
      <c r="AC26" s="32"/>
      <c r="AD26" s="33"/>
    </row>
    <row r="27" spans="1:34" ht="15" thickBot="1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1:34" ht="15" thickTop="1"/>
    <row r="29" spans="1:34" ht="18.75" customHeight="1">
      <c r="T29" s="76" t="s">
        <v>18</v>
      </c>
      <c r="U29" s="76"/>
      <c r="V29" s="76"/>
      <c r="W29" s="76"/>
      <c r="X29" s="76"/>
      <c r="Y29" s="76"/>
      <c r="Z29" s="76"/>
      <c r="AA29" s="76"/>
      <c r="AB29" s="76"/>
      <c r="AC29" s="77"/>
      <c r="AD29" s="77"/>
      <c r="AE29" s="77"/>
      <c r="AF29" s="77"/>
      <c r="AG29" s="77"/>
      <c r="AH29" s="77"/>
    </row>
    <row r="30" spans="1:34" ht="18.75" customHeight="1">
      <c r="U30" s="78"/>
      <c r="V30" s="78"/>
      <c r="W30" s="79"/>
      <c r="X30" s="79"/>
      <c r="Y30" s="79"/>
      <c r="Z30" s="79"/>
      <c r="AA30" s="79"/>
      <c r="AB30" s="79"/>
      <c r="AC30" s="77"/>
      <c r="AD30" s="77"/>
      <c r="AE30" s="77"/>
      <c r="AF30" s="77"/>
      <c r="AG30" s="77"/>
      <c r="AH30" s="77"/>
    </row>
  </sheetData>
  <mergeCells count="96">
    <mergeCell ref="AA26:AC27"/>
    <mergeCell ref="T29:AB29"/>
    <mergeCell ref="AC29:AH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تاسع</vt:lpstr>
      <vt:lpstr>ثامن</vt:lpstr>
      <vt:lpstr>سابع</vt:lpstr>
      <vt:lpstr>Sheet6</vt:lpstr>
      <vt:lpstr>خامس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mom</cp:lastModifiedBy>
  <dcterms:created xsi:type="dcterms:W3CDTF">2024-12-14T15:36:31Z</dcterms:created>
  <dcterms:modified xsi:type="dcterms:W3CDTF">2024-12-14T15:45:42Z</dcterms:modified>
</cp:coreProperties>
</file>