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O18"/>
  <c r="R18"/>
  <c r="O16"/>
  <c r="R16"/>
  <c r="AA16"/>
  <c r="O14"/>
  <c r="R14"/>
  <c r="U16"/>
  <c r="AA24"/>
  <c r="U24"/>
  <c r="X24"/>
  <c r="AA22"/>
  <c r="X22"/>
  <c r="U22"/>
  <c r="X16"/>
  <c r="AA20"/>
  <c r="U20"/>
  <c r="X20"/>
  <c r="AA18"/>
  <c r="X18"/>
  <c r="U18"/>
  <c r="AA14"/>
  <c r="X14"/>
  <c r="U14"/>
  <c r="O10" l="1"/>
  <c r="R10" s="1"/>
  <c r="U10" s="1"/>
  <c r="O12"/>
  <c r="R12" s="1"/>
  <c r="U12" s="1"/>
  <c r="AA10"/>
  <c r="X10"/>
  <c r="AA8"/>
  <c r="X8"/>
  <c r="U8"/>
  <c r="O26"/>
  <c r="X12" l="1"/>
  <c r="AA12"/>
  <c r="AA26" s="1"/>
  <c r="U26"/>
  <c r="X26"/>
</calcChain>
</file>

<file path=xl/sharedStrings.xml><?xml version="1.0" encoding="utf-8"?>
<sst xmlns="http://schemas.openxmlformats.org/spreadsheetml/2006/main" count="19" uniqueCount="19">
  <si>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</si>
  <si>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</si>
  <si>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</si>
  <si>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</si>
  <si>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</si>
  <si>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</si>
  <si>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</si>
  <si>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</si>
  <si>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</si>
  <si>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</si>
  <si>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</si>
  <si>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</si>
  <si>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</si>
  <si>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</si>
  <si>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الصف: الاول</t>
  </si>
  <si>
    <t>المادة: العلوم</t>
  </si>
  <si>
    <t>الانسان وصحته</t>
  </si>
  <si>
    <t>النباتات والحيوانات</t>
  </si>
  <si>
    <t>اماكن عيش الكائنات الحية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</si>
</sst>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E5" sqref="E5:K7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.75">
      <c r="A2" s="2"/>
      <c r="B2" s="70" t="s">
        <v>14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.75">
      <c r="A3" s="2"/>
      <c r="B3" s="70" t="s">
        <v>15</v>
      </c>
      <c r="C3" s="70"/>
      <c r="D3" s="70"/>
      <c r="E3" s="70"/>
      <c r="F3" s="70"/>
      <c r="G3" s="70"/>
      <c r="H3" s="70"/>
      <c r="I3" s="70"/>
      <c r="J3" s="70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 t="s">
        <v>12</v>
      </c>
      <c r="AG6" s="7"/>
      <c r="AH6" s="7"/>
      <c r="AI6" s="8"/>
    </row>
    <row r="7" spans="1:35" ht="19.5" customHeight="1" thickBot="1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>
      <c r="A8" s="3"/>
      <c r="B8" s="27">
        <v>1</v>
      </c>
      <c r="C8" s="28"/>
      <c r="D8" s="29"/>
      <c r="E8" s="19" t="s">
        <v>16</v>
      </c>
      <c r="F8" s="19"/>
      <c r="G8" s="19"/>
      <c r="H8" s="19"/>
      <c r="I8" s="19"/>
      <c r="J8" s="19"/>
      <c r="K8" s="20"/>
      <c r="L8" s="71">
        <v>14</v>
      </c>
      <c r="M8" s="72"/>
      <c r="N8" s="73"/>
      <c r="O8" s="64">
        <f>IF((L8&lt;1)," ",(L8/$L$26))</f>
        <v>0.27450980392156865</v>
      </c>
      <c r="P8" s="65"/>
      <c r="Q8" s="66"/>
      <c r="R8" s="34">
        <f>IF((L8&lt;1)," ",PRODUCT(O8,$R$26))</f>
        <v>6.8627450980392162</v>
      </c>
      <c r="S8" s="35"/>
      <c r="T8" s="36"/>
      <c r="U8" s="34">
        <f>IF(($L$8&lt;1)," ",PRODUCT($R$8,0.5))</f>
        <v>3.4313725490196081</v>
      </c>
      <c r="V8" s="35"/>
      <c r="W8" s="36"/>
      <c r="X8" s="34">
        <f>IF(($L$8&lt;1)," ",PRODUCT($R$8,0.3))</f>
        <v>2.0588235294117649</v>
      </c>
      <c r="Y8" s="35"/>
      <c r="Z8" s="36"/>
      <c r="AA8" s="34">
        <f>IF(($L$8&lt;1)," ",PRODUCT($R$8,0.2))</f>
        <v>1.3725490196078434</v>
      </c>
      <c r="AB8" s="35"/>
      <c r="AC8" s="36"/>
      <c r="AD8" s="5"/>
    </row>
    <row r="9" spans="1:35" ht="15" thickBot="1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>
      <c r="A10" s="3"/>
      <c r="B10" s="21">
        <v>2</v>
      </c>
      <c r="C10" s="22"/>
      <c r="D10" s="23"/>
      <c r="E10" s="15" t="s">
        <v>17</v>
      </c>
      <c r="F10" s="15"/>
      <c r="G10" s="15"/>
      <c r="H10" s="15"/>
      <c r="I10" s="15"/>
      <c r="J10" s="15"/>
      <c r="K10" s="16"/>
      <c r="L10" s="30">
        <v>21</v>
      </c>
      <c r="M10" s="15"/>
      <c r="N10" s="16"/>
      <c r="O10" s="9">
        <f>IF((L10&lt;1)," ",(L10/$L$26))</f>
        <v>0.41176470588235292</v>
      </c>
      <c r="P10" s="10"/>
      <c r="Q10" s="11"/>
      <c r="R10" s="40">
        <f>IF((L10&lt;1)," ",PRODUCT(O10,$R$26))</f>
        <v>10.294117647058822</v>
      </c>
      <c r="S10" s="41"/>
      <c r="T10" s="42"/>
      <c r="U10" s="34">
        <f>IF(($L$10&lt;1)," ",PRODUCT($R$10,0.5))</f>
        <v>5.1470588235294112</v>
      </c>
      <c r="V10" s="35"/>
      <c r="W10" s="36"/>
      <c r="X10" s="34">
        <f>IF(($L$10&lt;1)," ",PRODUCT($R$10,0.3))</f>
        <v>3.0882352941176467</v>
      </c>
      <c r="Y10" s="35"/>
      <c r="Z10" s="36"/>
      <c r="AA10" s="34">
        <f>IF(($L$10&lt;1)," ",PRODUCT($R$10,0.2))</f>
        <v>2.0588235294117645</v>
      </c>
      <c r="AB10" s="35"/>
      <c r="AC10" s="36"/>
      <c r="AD10" s="5"/>
    </row>
    <row r="11" spans="1:35" ht="15" thickBot="1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>
      <c r="A12" s="3"/>
      <c r="B12" s="21">
        <v>3</v>
      </c>
      <c r="C12" s="22"/>
      <c r="D12" s="23"/>
      <c r="E12" s="15" t="s">
        <v>18</v>
      </c>
      <c r="F12" s="15"/>
      <c r="G12" s="15"/>
      <c r="H12" s="15"/>
      <c r="I12" s="15"/>
      <c r="J12" s="15"/>
      <c r="K12" s="16"/>
      <c r="L12" s="30">
        <v>16</v>
      </c>
      <c r="M12" s="15"/>
      <c r="N12" s="16"/>
      <c r="O12" s="9">
        <f>IF((L12&lt;1)," ",(L12/$L$26))</f>
        <v>0.31372549019607843</v>
      </c>
      <c r="P12" s="10"/>
      <c r="Q12" s="11"/>
      <c r="R12" s="40">
        <f>IF((L12&lt;1)," ",PRODUCT(O12,$R$26))</f>
        <v>7.8431372549019605</v>
      </c>
      <c r="S12" s="41"/>
      <c r="T12" s="42"/>
      <c r="U12" s="34">
        <f>IF(($L$12&lt;1)," ",PRODUCT($R$12,0.5))</f>
        <v>3.9215686274509802</v>
      </c>
      <c r="V12" s="35"/>
      <c r="W12" s="36"/>
      <c r="X12" s="34">
        <f>IF(($L$12&lt;1)," ",PRODUCT($R$12,0.3))</f>
        <v>2.3529411764705879</v>
      </c>
      <c r="Y12" s="35"/>
      <c r="Z12" s="36"/>
      <c r="AA12" s="34">
        <f>IF(($L$12&lt;1)," ",PRODUCT($R$12,0.2))</f>
        <v>1.5686274509803921</v>
      </c>
      <c r="AB12" s="35"/>
      <c r="AC12" s="36"/>
      <c r="AD12" s="5"/>
    </row>
    <row r="13" spans="1:35" ht="15" thickBot="1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>
      <c r="A14" s="3"/>
      <c r="B14" s="21">
        <v>4</v>
      </c>
      <c r="C14" s="22"/>
      <c r="D14" s="23"/>
      <c r="E14" s="15"/>
      <c r="F14" s="15"/>
      <c r="G14" s="15"/>
      <c r="H14" s="15"/>
      <c r="I14" s="15"/>
      <c r="J14" s="15"/>
      <c r="K14" s="16"/>
      <c r="L14" s="30"/>
      <c r="M14" s="15"/>
      <c r="N14" s="16"/>
      <c r="O14" s="9" t="str">
        <f>IF((L14&lt;1)," ",(L14/$L$26))</f>
        <v xml:space="preserve"> </v>
      </c>
      <c r="P14" s="10"/>
      <c r="Q14" s="11"/>
      <c r="R14" s="40" t="str">
        <f>IF((L14&lt;1)," ",PRODUCT(O14,$R$26))</f>
        <v xml:space="preserve"> </v>
      </c>
      <c r="S14" s="41"/>
      <c r="T14" s="42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 ht="15" thickBot="1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5" thickTop="1">
      <c r="A16" s="3"/>
      <c r="B16" s="21">
        <v>5</v>
      </c>
      <c r="C16" s="22"/>
      <c r="D16" s="23"/>
      <c r="E16" s="15"/>
      <c r="F16" s="15"/>
      <c r="G16" s="15"/>
      <c r="H16" s="15"/>
      <c r="I16" s="15"/>
      <c r="J16" s="15"/>
      <c r="K16" s="16"/>
      <c r="L16" s="30"/>
      <c r="M16" s="15"/>
      <c r="N16" s="16"/>
      <c r="O16" s="9" t="str">
        <f>IF((L16&lt;1)," ",(L16/$L$26))</f>
        <v xml:space="preserve"> </v>
      </c>
      <c r="P16" s="10"/>
      <c r="Q16" s="11"/>
      <c r="R16" s="40" t="str">
        <f>IF((L16&lt;1)," ",PRODUCT(O16,$R$26))</f>
        <v xml:space="preserve"> </v>
      </c>
      <c r="S16" s="41"/>
      <c r="T16" s="42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 ht="15" thickBot="1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 xml:space="preserve"> </v>
      </c>
      <c r="P18" s="10"/>
      <c r="Q18" s="11"/>
      <c r="R18" s="40" t="str">
        <f>IF((L18&lt;1)," ",PRODUCT(O18,$R$26))</f>
        <v xml:space="preserve"> </v>
      </c>
      <c r="S18" s="41"/>
      <c r="T18" s="42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 ht="15" thickBot="1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5" thickTop="1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 xml:space="preserve"> </v>
      </c>
      <c r="P20" s="10"/>
      <c r="Q20" s="11"/>
      <c r="R20" s="40" t="str">
        <f>IF((L20&lt;1)," ",PRODUCT(O20,$R$26))</f>
        <v xml:space="preserve"> </v>
      </c>
      <c r="S20" s="41"/>
      <c r="T20" s="42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ht="15" thickBot="1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5" thickTop="1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 xml:space="preserve"> </v>
      </c>
      <c r="P22" s="10"/>
      <c r="Q22" s="11"/>
      <c r="R22" s="40" t="str">
        <f>IF((L22&lt;1)," ",PRODUCT(O22,$R$26))</f>
        <v xml:space="preserve"> </v>
      </c>
      <c r="S22" s="41"/>
      <c r="T22" s="42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ht="15" thickBot="1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5" thickTop="1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 xml:space="preserve"> </v>
      </c>
      <c r="P24" s="10"/>
      <c r="Q24" s="11"/>
      <c r="R24" s="40" t="str">
        <f>IF((L24&lt;1)," ",PRODUCT(O24,$R$26))</f>
        <v xml:space="preserve"> </v>
      </c>
      <c r="S24" s="41"/>
      <c r="T24" s="42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ht="15" thickBot="1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51</v>
      </c>
      <c r="M26" s="47"/>
      <c r="N26" s="48"/>
      <c r="O26" s="52">
        <f>IF(SUM(O8:Q25)&lt;1," ",SUM(O8:Q25))</f>
        <v>1</v>
      </c>
      <c r="P26" s="53"/>
      <c r="Q26" s="54"/>
      <c r="R26" s="57">
        <v>25</v>
      </c>
      <c r="S26" s="19"/>
      <c r="T26" s="58"/>
      <c r="U26" s="34">
        <f>IF((L8&lt;1)," ",SUM(U8:U25))</f>
        <v>12.5</v>
      </c>
      <c r="V26" s="35"/>
      <c r="W26" s="36"/>
      <c r="X26" s="34">
        <f>IF((L8&lt;1)," ",SUM(X8:X25))</f>
        <v>7.4999999999999991</v>
      </c>
      <c r="Y26" s="35"/>
      <c r="Z26" s="36"/>
      <c r="AA26" s="34">
        <f>IF((L8&lt;1)," ",SUM(AA8:AA25))</f>
        <v>5</v>
      </c>
      <c r="AB26" s="35"/>
      <c r="AC26" s="36"/>
      <c r="AD26" s="5"/>
    </row>
    <row r="27" spans="1:30" ht="15" thickBot="1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5" thickTop="1"/>
    <row r="29" spans="1:30" ht="18.75" customHeight="1">
      <c r="W29" s="74" t="s">
        <v>13</v>
      </c>
      <c r="X29" s="74"/>
      <c r="Y29" s="74"/>
      <c r="Z29" s="74"/>
      <c r="AA29" s="74"/>
      <c r="AB29" s="74"/>
    </row>
    <row r="30" spans="1:30" ht="18.75" customHeight="1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2023-12-03T05:57:50Z</dcterms:modified>
</cp:coreProperties>
</file>