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/>
  <c r="O16"/>
  <c r="R16"/>
  <c r="AA16"/>
  <c r="O14"/>
  <c r="R14" s="1"/>
  <c r="U16"/>
  <c r="AA24"/>
  <c r="U24"/>
  <c r="X24"/>
  <c r="AA22"/>
  <c r="X22"/>
  <c r="U22"/>
  <c r="X16"/>
  <c r="AA20"/>
  <c r="U20"/>
  <c r="X20"/>
  <c r="AA18"/>
  <c r="X18"/>
  <c r="U18"/>
  <c r="AA14" l="1"/>
  <c r="X14"/>
  <c r="U14"/>
  <c r="O10"/>
  <c r="R10" s="1"/>
  <c r="X10" s="1"/>
  <c r="O12"/>
  <c r="R12" s="1"/>
  <c r="U12" s="1"/>
  <c r="X12"/>
  <c r="AA8"/>
  <c r="X8"/>
  <c r="U8"/>
  <c r="AA10" l="1"/>
  <c r="U10"/>
  <c r="U26"/>
  <c r="O26"/>
  <c r="AA12"/>
  <c r="AA26"/>
  <c r="X26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<sst xmlns="http://schemas.openxmlformats.org/spreadsheetml/2006/main" count="20" uniqueCount="20">
  <si>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</si>
  <si>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</si>
  <si>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</si>
  <si>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</si>
  <si>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</si>
  <si>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</si>
  <si>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</si>
  <si>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</si>
  <si>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</si>
  <si>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</si>
  <si>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</si>
  <si>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</si>
  <si>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</si>
  <si>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</si>
  <si>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</si>
  <si>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التربية الاسلامية</t>
  </si>
  <si>
    <t>احبك ربي</t>
  </si>
  <si>
    <t>اهتدي بقراني</t>
  </si>
  <si>
    <t>اقتدي برسولي</t>
  </si>
  <si>
    <t>اسمو باخلاقي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</si>
</sst>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L16" sqref="L16:N17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14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15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16</v>
      </c>
      <c r="M8" s="72"/>
      <c r="N8" s="73"/>
      <c r="O8" s="64">
        <f>IF((L8&lt;1)," ",(L8/$L$26))</f>
        <v>0.20512820512820512</v>
      </c>
      <c r="P8" s="65"/>
      <c r="Q8" s="66"/>
      <c r="R8" s="34">
        <f>IF((L8&lt;1)," ",PRODUCT(O8,$R$26))</f>
        <v>5.1282051282051277</v>
      </c>
      <c r="S8" s="35"/>
      <c r="T8" s="36"/>
      <c r="U8" s="34">
        <f>IF(($L$8&lt;1)," ",PRODUCT($R$8,0.5))</f>
        <v>2.5641025641025639</v>
      </c>
      <c r="V8" s="35"/>
      <c r="W8" s="36"/>
      <c r="X8" s="34">
        <f>IF(($L$8&lt;1)," ",PRODUCT($R$8,0.3))</f>
        <v>1.5384615384615383</v>
      </c>
      <c r="Y8" s="35"/>
      <c r="Z8" s="36"/>
      <c r="AA8" s="34">
        <f>IF(($L$8&lt;1)," ",PRODUCT($R$8,0.2))</f>
        <v>1.0256410256410255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22</v>
      </c>
      <c r="M10" s="15"/>
      <c r="N10" s="16"/>
      <c r="O10" s="9">
        <f>IF((L10&lt;1)," ",(L10/$L$26))</f>
        <v>0.28205128205128205</v>
      </c>
      <c r="P10" s="10"/>
      <c r="Q10" s="11"/>
      <c r="R10" s="40">
        <f>IF((L10&lt;1)," ",PRODUCT(O10,$R$26))</f>
        <v>7.0512820512820511</v>
      </c>
      <c r="S10" s="41"/>
      <c r="T10" s="42"/>
      <c r="U10" s="34">
        <f>IF(($L$10&lt;1)," ",PRODUCT($R$10,0.5))</f>
        <v>3.5256410256410255</v>
      </c>
      <c r="V10" s="35"/>
      <c r="W10" s="36"/>
      <c r="X10" s="34">
        <f>IF(($L$10&lt;1)," ",PRODUCT($R$10,0.3))</f>
        <v>2.1153846153846154</v>
      </c>
      <c r="Y10" s="35"/>
      <c r="Z10" s="36"/>
      <c r="AA10" s="34">
        <f>IF(($L$10&lt;1)," ",PRODUCT($R$10,0.2))</f>
        <v>1.4102564102564104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18</v>
      </c>
      <c r="M12" s="15"/>
      <c r="N12" s="16"/>
      <c r="O12" s="9">
        <f>IF((L12&lt;1)," ",(L12/$L$26))</f>
        <v>0.23076923076923078</v>
      </c>
      <c r="P12" s="10"/>
      <c r="Q12" s="11"/>
      <c r="R12" s="40">
        <f>IF((L12&lt;1)," ",PRODUCT(O12,$R$26))</f>
        <v>5.7692307692307692</v>
      </c>
      <c r="S12" s="41"/>
      <c r="T12" s="42"/>
      <c r="U12" s="34">
        <f>IF(($L$12&lt;1)," ",PRODUCT($R$12,0.5))</f>
        <v>2.8846153846153846</v>
      </c>
      <c r="V12" s="35"/>
      <c r="W12" s="36"/>
      <c r="X12" s="34">
        <f>IF(($L$12&lt;1)," ",PRODUCT($R$12,0.3))</f>
        <v>1.7307692307692306</v>
      </c>
      <c r="Y12" s="35"/>
      <c r="Z12" s="36"/>
      <c r="AA12" s="34">
        <f>IF(($L$12&lt;1)," ",PRODUCT($R$12,0.2))</f>
        <v>1.153846153846154</v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19</v>
      </c>
      <c r="F14" s="15"/>
      <c r="G14" s="15"/>
      <c r="H14" s="15"/>
      <c r="I14" s="15"/>
      <c r="J14" s="15"/>
      <c r="K14" s="16"/>
      <c r="L14" s="30">
        <v>22</v>
      </c>
      <c r="M14" s="15"/>
      <c r="N14" s="16"/>
      <c r="O14" s="9">
        <f>IF((L14&lt;1)," ",(L14/$L$26))</f>
        <v>0.28205128205128205</v>
      </c>
      <c r="P14" s="10"/>
      <c r="Q14" s="11"/>
      <c r="R14" s="40">
        <f>IF((L14&lt;1)," ",PRODUCT(O14,$R$26))</f>
        <v>7.0512820512820511</v>
      </c>
      <c r="S14" s="41"/>
      <c r="T14" s="42"/>
      <c r="U14" s="34">
        <f>IF(($L$14&lt;1)," ",PRODUCT($R$14,0.5))</f>
        <v>3.5256410256410255</v>
      </c>
      <c r="V14" s="35"/>
      <c r="W14" s="36"/>
      <c r="X14" s="34">
        <f>IF(($L$14&lt;1)," ",PRODUCT($R$14,0.3))</f>
        <v>2.1153846153846154</v>
      </c>
      <c r="Y14" s="35"/>
      <c r="Z14" s="36"/>
      <c r="AA14" s="34">
        <f>IF(($L$14&lt;1)," ",PRODUCT($R$14,0.2))</f>
        <v>1.4102564102564104</v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 xml:space="preserve"> </v>
      </c>
      <c r="P16" s="10"/>
      <c r="Q16" s="11"/>
      <c r="R16" s="40" t="str">
        <f>IF((L16&lt;1)," ",PRODUCT(O16,$R$26))</f>
        <v xml:space="preserve"> </v>
      </c>
      <c r="S16" s="41"/>
      <c r="T16" s="42"/>
      <c r="U16" s="34" t="str">
        <f>IF(($L$16&lt;1)," ",PRODUCT($R$16,0.5))</f>
        <v xml:space="preserve"> </v>
      </c>
      <c r="V16" s="35"/>
      <c r="W16" s="36"/>
      <c r="X16" s="34" t="str">
        <f>IF(($L$16&lt;1)," ",PRODUCT($R$16,0.3))</f>
        <v xml:space="preserve"> </v>
      </c>
      <c r="Y16" s="35"/>
      <c r="Z16" s="36"/>
      <c r="AA16" s="34" t="str">
        <f>IF(($L$16&lt;1)," ",PRODUCT($R$16,0.2))</f>
        <v xml:space="preserve"> </v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78</v>
      </c>
      <c r="M26" s="47"/>
      <c r="N26" s="48"/>
      <c r="O26" s="52">
        <f>IF(SUM(O8:Q25)&lt;1," ",SUM(O8:Q25))</f>
        <v>1</v>
      </c>
      <c r="P26" s="53"/>
      <c r="Q26" s="54"/>
      <c r="R26" s="57">
        <v>25</v>
      </c>
      <c r="S26" s="19"/>
      <c r="T26" s="58"/>
      <c r="U26" s="34">
        <f>IF((L8&lt;1)," ",SUM(U8:U25))</f>
        <v>12.5</v>
      </c>
      <c r="V26" s="35"/>
      <c r="W26" s="36"/>
      <c r="X26" s="34">
        <f>IF((L8&lt;1)," ",SUM(X8:X25))</f>
        <v>7.5</v>
      </c>
      <c r="Y26" s="35"/>
      <c r="Z26" s="36"/>
      <c r="AA26" s="34">
        <f>IF((L8&lt;1)," ",SUM(AA8:AA25))</f>
        <v>5.0000000000000009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2023-12-03T05:53:45Z</dcterms:modified>
</cp:coreProperties>
</file>