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/>
  </bookViews>
  <sheets>
    <sheet name="ورقة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R8" s="1"/>
  <c r="O24"/>
  <c r="R24"/>
  <c r="O22"/>
  <c r="R22"/>
  <c r="O20"/>
  <c r="R20"/>
  <c r="O18"/>
  <c r="R18"/>
  <c r="O16"/>
  <c r="R16" s="1"/>
  <c r="O14"/>
  <c r="R14" s="1"/>
  <c r="O12"/>
  <c r="R12"/>
  <c r="U12" s="1"/>
  <c r="R10"/>
  <c r="AA24"/>
  <c r="U24"/>
  <c r="X24"/>
  <c r="AA22"/>
  <c r="X22"/>
  <c r="U22"/>
  <c r="AA20"/>
  <c r="U20"/>
  <c r="X20"/>
  <c r="AA18"/>
  <c r="X18"/>
  <c r="U18"/>
  <c r="U16" l="1"/>
  <c r="AA16"/>
  <c r="X16"/>
  <c r="X14"/>
  <c r="U14"/>
  <c r="AA14"/>
  <c r="AA12"/>
  <c r="U10"/>
  <c r="AA10"/>
  <c r="X12"/>
  <c r="X10"/>
  <c r="AA8"/>
  <c r="X8"/>
  <c r="U8"/>
  <c r="O26"/>
  <c r="U26" l="1"/>
  <c r="AA26"/>
  <c r="X26"/>
</calcChain>
</file>

<file path=xl/sharedStrings.xml><?xml version="1.0" encoding="utf-8"?>
<sst xmlns="http://schemas.openxmlformats.org/spreadsheetml/2006/main" count="21" uniqueCount="21">
  <si>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</si>
  <si>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</si>
  <si>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</si>
  <si>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</si>
  <si>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</si>
  <si>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</si>
  <si>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</si>
  <si>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</si>
  <si>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</si>
  <si>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</si>
  <si>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</si>
  <si>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</si>
  <si>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</si>
  <si>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</si>
  <si>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</si>
  <si>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اللغة العربية</t>
  </si>
  <si>
    <t>اسرتي</t>
  </si>
  <si>
    <t>انا احب وطني</t>
  </si>
  <si>
    <t>احب النظافة</t>
  </si>
  <si>
    <t>رسومي المتحركة</t>
  </si>
  <si>
    <t>لعبتي المفضلة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</si>
</sst>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L14" sqref="L14:N15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14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.75">
      <c r="A3" s="2"/>
      <c r="B3" s="70" t="s">
        <v>15</v>
      </c>
      <c r="C3" s="70"/>
      <c r="D3" s="70"/>
      <c r="E3" s="70"/>
      <c r="F3" s="70"/>
      <c r="G3" s="70"/>
      <c r="H3" s="70"/>
      <c r="I3" s="70"/>
      <c r="J3" s="70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16</v>
      </c>
      <c r="F8" s="19"/>
      <c r="G8" s="19"/>
      <c r="H8" s="19"/>
      <c r="I8" s="19"/>
      <c r="J8" s="19"/>
      <c r="K8" s="20"/>
      <c r="L8" s="71">
        <v>22</v>
      </c>
      <c r="M8" s="72"/>
      <c r="N8" s="73"/>
      <c r="O8" s="64">
        <f>IF((L8&lt;1)," ",(L8/$L$26))</f>
        <v>0.17054263565891473</v>
      </c>
      <c r="P8" s="65"/>
      <c r="Q8" s="66"/>
      <c r="R8" s="34">
        <f>IF((L8&lt;1)," ",PRODUCT(O8,$R$26))</f>
        <v>4.2635658914728678</v>
      </c>
      <c r="S8" s="35"/>
      <c r="T8" s="36"/>
      <c r="U8" s="34">
        <f>IF(($L$8&lt;1)," ",PRODUCT($R$8,0.5))</f>
        <v>2.1317829457364339</v>
      </c>
      <c r="V8" s="35"/>
      <c r="W8" s="36"/>
      <c r="X8" s="34">
        <f>IF(($L$8&lt;1)," ",PRODUCT($R$8,0.3))</f>
        <v>1.2790697674418603</v>
      </c>
      <c r="Y8" s="35"/>
      <c r="Z8" s="36"/>
      <c r="AA8" s="34">
        <f>IF(($L$8&lt;1)," ",PRODUCT($R$8,0.2))</f>
        <v>0.8527131782945736</v>
      </c>
      <c r="AB8" s="35"/>
      <c r="AC8" s="36"/>
      <c r="AD8" s="5"/>
    </row>
    <row r="9" spans="1:35" ht="1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17</v>
      </c>
      <c r="F10" s="15"/>
      <c r="G10" s="15"/>
      <c r="H10" s="15"/>
      <c r="I10" s="15"/>
      <c r="J10" s="15"/>
      <c r="K10" s="16"/>
      <c r="L10" s="30">
        <v>28</v>
      </c>
      <c r="M10" s="15"/>
      <c r="N10" s="16"/>
      <c r="O10" s="9">
        <v>0.21</v>
      </c>
      <c r="P10" s="10"/>
      <c r="Q10" s="11"/>
      <c r="R10" s="40">
        <f>IF((L10&lt;1)," ",PRODUCT(O10,$R$26))</f>
        <v>5.25</v>
      </c>
      <c r="S10" s="41"/>
      <c r="T10" s="42"/>
      <c r="U10" s="34">
        <f>IF(($L$10&lt;1)," ",PRODUCT($R$10,0.5))</f>
        <v>2.625</v>
      </c>
      <c r="V10" s="35"/>
      <c r="W10" s="36"/>
      <c r="X10" s="34">
        <f>IF(($L$10&lt;1)," ",PRODUCT($R$10,0.3))</f>
        <v>1.575</v>
      </c>
      <c r="Y10" s="35"/>
      <c r="Z10" s="36"/>
      <c r="AA10" s="34">
        <f>IF(($L$10&lt;1)," ",PRODUCT($R$10,0.2))</f>
        <v>1.05</v>
      </c>
      <c r="AB10" s="35"/>
      <c r="AC10" s="36"/>
      <c r="AD10" s="5"/>
    </row>
    <row r="11" spans="1:35" ht="1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18</v>
      </c>
      <c r="F12" s="15"/>
      <c r="G12" s="15"/>
      <c r="H12" s="15"/>
      <c r="I12" s="15"/>
      <c r="J12" s="15"/>
      <c r="K12" s="16"/>
      <c r="L12" s="30">
        <v>26</v>
      </c>
      <c r="M12" s="15"/>
      <c r="N12" s="16"/>
      <c r="O12" s="9">
        <f>IF((L12&lt;1)," ",(L12/$L$26))</f>
        <v>0.20155038759689922</v>
      </c>
      <c r="P12" s="10"/>
      <c r="Q12" s="11"/>
      <c r="R12" s="40">
        <f>IF((L12&lt;1)," ",PRODUCT(O12,$R$26))</f>
        <v>5.0387596899224807</v>
      </c>
      <c r="S12" s="41"/>
      <c r="T12" s="42"/>
      <c r="U12" s="34">
        <f>IF(($L$12&lt;1)," ",PRODUCT($R$12,0.5))</f>
        <v>2.5193798449612403</v>
      </c>
      <c r="V12" s="35"/>
      <c r="W12" s="36"/>
      <c r="X12" s="34">
        <f>IF(($L$12&lt;1)," ",PRODUCT($R$12,0.3))</f>
        <v>1.5116279069767442</v>
      </c>
      <c r="Y12" s="35"/>
      <c r="Z12" s="36"/>
      <c r="AA12" s="34">
        <f>IF(($L$12&lt;1)," ",PRODUCT($R$12,0.2))</f>
        <v>1.0077519379844961</v>
      </c>
      <c r="AB12" s="35"/>
      <c r="AC12" s="36"/>
      <c r="AD12" s="5"/>
    </row>
    <row r="13" spans="1:35" ht="1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 t="s">
        <v>19</v>
      </c>
      <c r="F14" s="15"/>
      <c r="G14" s="15"/>
      <c r="H14" s="15"/>
      <c r="I14" s="15"/>
      <c r="J14" s="15"/>
      <c r="K14" s="16"/>
      <c r="L14" s="30">
        <v>29</v>
      </c>
      <c r="M14" s="15"/>
      <c r="N14" s="16"/>
      <c r="O14" s="9">
        <f>IF((L14&lt;1)," ",(L14/$L$26))</f>
        <v>0.22480620155038761</v>
      </c>
      <c r="P14" s="10"/>
      <c r="Q14" s="11"/>
      <c r="R14" s="40">
        <f>IF((L14&lt;1)," ",PRODUCT(O14,$R$26))</f>
        <v>5.6201550387596901</v>
      </c>
      <c r="S14" s="41"/>
      <c r="T14" s="42"/>
      <c r="U14" s="34">
        <f>IF(($L$14&lt;1)," ",PRODUCT($R$14,0.5))</f>
        <v>2.8100775193798451</v>
      </c>
      <c r="V14" s="35"/>
      <c r="W14" s="36"/>
      <c r="X14" s="34">
        <f>IF(($L$14&lt;1)," ",PRODUCT($R$14,0.3))</f>
        <v>1.6860465116279071</v>
      </c>
      <c r="Y14" s="35"/>
      <c r="Z14" s="36"/>
      <c r="AA14" s="34">
        <f>IF(($L$14&lt;1)," ",PRODUCT($R$14,0.2))</f>
        <v>1.124031007751938</v>
      </c>
      <c r="AB14" s="35"/>
      <c r="AC14" s="36"/>
      <c r="AD14" s="5"/>
    </row>
    <row r="15" spans="1:35" ht="1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" thickTop="1">
      <c r="A16" s="3"/>
      <c r="B16" s="21">
        <v>5</v>
      </c>
      <c r="C16" s="22"/>
      <c r="D16" s="23"/>
      <c r="E16" s="15" t="s">
        <v>20</v>
      </c>
      <c r="F16" s="15"/>
      <c r="G16" s="15"/>
      <c r="H16" s="15"/>
      <c r="I16" s="15"/>
      <c r="J16" s="15"/>
      <c r="K16" s="16"/>
      <c r="L16" s="30">
        <v>24</v>
      </c>
      <c r="M16" s="15"/>
      <c r="N16" s="16"/>
      <c r="O16" s="9">
        <f>IF((L16&lt;1)," ",(L16/$L$26))</f>
        <v>0.18604651162790697</v>
      </c>
      <c r="P16" s="10"/>
      <c r="Q16" s="11"/>
      <c r="R16" s="40">
        <f>IF((L16&lt;1)," ",PRODUCT(O16,$R$26))</f>
        <v>4.6511627906976747</v>
      </c>
      <c r="S16" s="41"/>
      <c r="T16" s="42"/>
      <c r="U16" s="34">
        <f>IF(($L$16&lt;1)," ",PRODUCT($R$16,0.5))</f>
        <v>2.3255813953488373</v>
      </c>
      <c r="V16" s="35"/>
      <c r="W16" s="36"/>
      <c r="X16" s="34">
        <f>IF(($L$16&lt;1)," ",PRODUCT($R$16,0.3))</f>
        <v>1.3953488372093024</v>
      </c>
      <c r="Y16" s="35"/>
      <c r="Z16" s="36"/>
      <c r="AA16" s="34">
        <f>IF(($L$16&lt;1)," ",PRODUCT($R$16,0.2))</f>
        <v>0.93023255813953498</v>
      </c>
      <c r="AB16" s="35"/>
      <c r="AC16" s="36"/>
      <c r="AD16" s="5"/>
    </row>
    <row r="17" spans="1:30" ht="1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 xml:space="preserve"> </v>
      </c>
      <c r="P18" s="10"/>
      <c r="Q18" s="11"/>
      <c r="R18" s="40" t="str">
        <f>IF((L18&lt;1)," ",PRODUCT(O18,$R$26))</f>
        <v xml:space="preserve"> </v>
      </c>
      <c r="S18" s="41"/>
      <c r="T18" s="42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 ht="1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129</v>
      </c>
      <c r="M26" s="47"/>
      <c r="N26" s="48"/>
      <c r="O26" s="52" t="str">
        <f>IF(SUM(O8:Q25)&lt;1," ",SUM(O8:Q25))</f>
        <v xml:space="preserve"> </v>
      </c>
      <c r="P26" s="53"/>
      <c r="Q26" s="54"/>
      <c r="R26" s="57">
        <v>25</v>
      </c>
      <c r="S26" s="19"/>
      <c r="T26" s="58"/>
      <c r="U26" s="34">
        <f>IF((L8&lt;1)," ",SUM(U8:U25))</f>
        <v>12.411821705426357</v>
      </c>
      <c r="V26" s="35"/>
      <c r="W26" s="36"/>
      <c r="X26" s="34">
        <f>IF((L8&lt;1)," ",SUM(X8:X25))</f>
        <v>7.4470930232558139</v>
      </c>
      <c r="Y26" s="35"/>
      <c r="Z26" s="36"/>
      <c r="AA26" s="34">
        <f>IF((L8&lt;1)," ",SUM(AA8:AA25))</f>
        <v>4.9647286821705423</v>
      </c>
      <c r="AB26" s="35"/>
      <c r="AC26" s="36"/>
      <c r="AD26" s="5"/>
    </row>
    <row r="27" spans="1:30" ht="1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mohammad</cp:lastModifiedBy>
  <dcterms:created xsi:type="dcterms:W3CDTF">2012-05-28T11:41:01Z</dcterms:created>
  <dcterms:modified xsi:type="dcterms:W3CDTF">2023-12-03T05:52:26Z</dcterms:modified>
</cp:coreProperties>
</file>